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offman\Documents\"/>
    </mc:Choice>
  </mc:AlternateContent>
  <bookViews>
    <workbookView xWindow="0" yWindow="0" windowWidth="9915" windowHeight="6030"/>
  </bookViews>
  <sheets>
    <sheet name="Blank" sheetId="1" r:id="rId1"/>
  </sheets>
  <definedNames>
    <definedName name="code" localSheetId="0">Blank!$AF$4:$AG$62</definedName>
  </definedNames>
  <calcPr calcId="162913"/>
</workbook>
</file>

<file path=xl/calcChain.xml><?xml version="1.0" encoding="utf-8"?>
<calcChain xmlns="http://schemas.openxmlformats.org/spreadsheetml/2006/main">
  <c r="D43" i="1" l="1"/>
  <c r="J42" i="1"/>
  <c r="K37" i="1"/>
  <c r="K36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0" i="1" s="1"/>
  <c r="A18" i="1"/>
  <c r="I14" i="1"/>
  <c r="G11" i="1"/>
  <c r="G13" i="1" s="1"/>
  <c r="H8" i="1"/>
  <c r="H4" i="1"/>
  <c r="G12" i="1" l="1"/>
</calcChain>
</file>

<file path=xl/sharedStrings.xml><?xml version="1.0" encoding="utf-8"?>
<sst xmlns="http://schemas.openxmlformats.org/spreadsheetml/2006/main" count="1139" uniqueCount="810">
  <si>
    <t>Purchase Order</t>
  </si>
  <si>
    <t>Form Type</t>
  </si>
  <si>
    <t>Sites</t>
  </si>
  <si>
    <t>Code List</t>
  </si>
  <si>
    <t>Elementary Codes</t>
  </si>
  <si>
    <t>Middle School Codes</t>
  </si>
  <si>
    <t>High School Codes</t>
  </si>
  <si>
    <t>District Codes</t>
  </si>
  <si>
    <t>Bus/Maintenance Codes</t>
  </si>
  <si>
    <t>SPED Codes</t>
  </si>
  <si>
    <t>PDC Codes</t>
  </si>
  <si>
    <t>Food Service</t>
  </si>
  <si>
    <t>All Codes</t>
  </si>
  <si>
    <t>Codes</t>
  </si>
  <si>
    <t>V.05042017</t>
  </si>
  <si>
    <t>Requisition</t>
  </si>
  <si>
    <t>West St. Francois County R-IV Bus/Maintenance</t>
  </si>
  <si>
    <t>1124 Main Street</t>
  </si>
  <si>
    <t>Leadwood, MO. 63653</t>
  </si>
  <si>
    <t>***  FUNCTION  1110  : ELEMENTARY  INSTRUCTION</t>
  </si>
  <si>
    <t>***  FUNCTION  1130  : MIDDLE SCHOOL INSTRUCTION</t>
  </si>
  <si>
    <t xml:space="preserve">   ***  FUNCTION  1150  : HIGH  SCHOOL INSTRUCTION  </t>
  </si>
  <si>
    <t xml:space="preserve">   ***  FUNCTION  1221  : SPECIAL    PROGRAMS - EMH  </t>
  </si>
  <si>
    <t xml:space="preserve">PD Purchased Serviced  1 2214 6319 800  </t>
  </si>
  <si>
    <t>SS GEN  SUPPLIES   1 3911  6410 300</t>
  </si>
  <si>
    <t>Building/Department</t>
  </si>
  <si>
    <t>Code</t>
  </si>
  <si>
    <t>BILL TO:  BOARD OF EDUCATION</t>
  </si>
  <si>
    <t>West St. Francois County R-IV Central Office</t>
  </si>
  <si>
    <t>EL  PURCH/TECH  SERV   1 1110  6319 402</t>
  </si>
  <si>
    <t>MS  PURCH/TECH  SERV   1 1130  6319 300</t>
  </si>
  <si>
    <t>HS  PURCH/TECH SERVICE   1 1150  6319 105</t>
  </si>
  <si>
    <t xml:space="preserve">Purchased Services - High School   1 1221  6319 402  </t>
  </si>
  <si>
    <t xml:space="preserve">PD Mileage/Expense 1 2214 6343 800  </t>
  </si>
  <si>
    <t>SS GEN  SUPPLIES   1 3911  6410 402</t>
  </si>
  <si>
    <t>EL  TEACHER  SALARY   2 1110  6112 402</t>
  </si>
  <si>
    <t>West St. Francois County R-IV Elementary School</t>
  </si>
  <si>
    <t xml:space="preserve">  WEST ST. FRANCOIS COUNTY R-IV SCHOOL DISTRICT</t>
  </si>
  <si>
    <t>624 Chariton Ave</t>
  </si>
  <si>
    <t>Parkhills, MO.  63601</t>
  </si>
  <si>
    <t>w2:w19</t>
  </si>
  <si>
    <t>EL DUES/FEES   1 1110  6371 402</t>
  </si>
  <si>
    <t>T6.B PURCH/TECH  SERV   1 1130  6319.7 300</t>
  </si>
  <si>
    <t>T6.B PURCH/TECH  SERV   1 1150  6319.7 105</t>
  </si>
  <si>
    <t xml:space="preserve">Mileage/Expenses - High School   1 1221  6343  105  </t>
  </si>
  <si>
    <t xml:space="preserve">PD Supplies 1 2214 6410 800  </t>
  </si>
  <si>
    <t>SS FOOD  SUPPLIES   1 3911  6471 105</t>
  </si>
  <si>
    <t>T2.A TEACHER  SALARY   2 1110  6112.2 402</t>
  </si>
  <si>
    <t xml:space="preserve">                   1124 MAIN STREET, LEADWOOD, MO  63653-1214</t>
  </si>
  <si>
    <t>West St. Francois County R-IV High School</t>
  </si>
  <si>
    <t>768 Highway M</t>
  </si>
  <si>
    <t>EL   GEN  SUPPLIES   1 1110  6410 402</t>
  </si>
  <si>
    <t>MS CONTR REPAIR   1 1130  6332 300</t>
  </si>
  <si>
    <t>HS  CONTR REPAIR   1 1150  6332 105</t>
  </si>
  <si>
    <t xml:space="preserve">Mileage/Expenses -Middle School   1  1221  6343  300  </t>
  </si>
  <si>
    <t>SS FOOD  SUPPLIES   1 3911  6471 300</t>
  </si>
  <si>
    <t>EL  SUBST/PT    SALARY   2 1110  6121 402</t>
  </si>
  <si>
    <t xml:space="preserve">                   (573)562-7535 fax (573)562-2710</t>
  </si>
  <si>
    <t>West St. Francois County R-IV Middle School</t>
  </si>
  <si>
    <t>728 Hwy. M</t>
  </si>
  <si>
    <t>EL  TECH  SUPPLIES   1 1110  6410.1 402</t>
  </si>
  <si>
    <t>MS MILEAGE/EXPENSE   1 1130  6343 300</t>
  </si>
  <si>
    <t>HS  MILEAGE/EXPENSE   1 1150  6343 105</t>
  </si>
  <si>
    <t xml:space="preserve">Mileage/Expenses - Elementary   1 1221  6343 402  </t>
  </si>
  <si>
    <t>SS FOOD  SUPPLIES   1 3911  6471 402</t>
  </si>
  <si>
    <t>EL  SICKLEAVE   PAY   2 1110  6141 402</t>
  </si>
  <si>
    <t>v</t>
  </si>
  <si>
    <t xml:space="preserve"> </t>
  </si>
  <si>
    <t>West St. Francois County R-IV SPED Department</t>
  </si>
  <si>
    <t>EL  GEN  EQUIPMENT   4 1110  6541 402</t>
  </si>
  <si>
    <t>MS  GEN   SUPPLIES   1 1130  6410 300</t>
  </si>
  <si>
    <t>HS   GEN  SUPPLIES   1 1150  6410 105</t>
  </si>
  <si>
    <t xml:space="preserve">Mileage/Expenses - District   1 1221  6343  800  </t>
  </si>
  <si>
    <t xml:space="preserve">   1 2660  6343 800</t>
  </si>
  <si>
    <t>EL  RETIREMENT  TEA   2 1110  6211 402</t>
  </si>
  <si>
    <t>West St. Francois County R-IV Food Service</t>
  </si>
  <si>
    <t>GU  GEN   SUPPLIES   1 2120  6410 402</t>
  </si>
  <si>
    <t>MS  TECH   SUPPLIES   1 1130  6410.1 300</t>
  </si>
  <si>
    <t>HS  TECH  SUPPLIES   1 1150  6410.1 105</t>
  </si>
  <si>
    <t xml:space="preserve">General Supplies - High School   1  1221  6410 105  </t>
  </si>
  <si>
    <t xml:space="preserve">   1 2660  6410 300</t>
  </si>
  <si>
    <t>T2.A RETIREMENT   TEA   2 1110  6211.2 402</t>
  </si>
  <si>
    <t>VENDOR NO.</t>
  </si>
  <si>
    <t>SHIP FREIGHT PREPAID TO:</t>
  </si>
  <si>
    <t>NU  GEN  SUPPLIES   1 2130  6410 402</t>
  </si>
  <si>
    <t>MS  GEN  EQUIPMENT   4 1130  6541 300</t>
  </si>
  <si>
    <t>HS  GEN  EQUIPMENT   4 1150  6541 105</t>
  </si>
  <si>
    <t xml:space="preserve">General Supplies - Middle School   1  1221  6410 300  </t>
  </si>
  <si>
    <t xml:space="preserve">   1 2660  6410 402</t>
  </si>
  <si>
    <t>EL  SOC  SEC   2 1110  6231 402</t>
  </si>
  <si>
    <t>21CENT/PURCH  SERVICE   1 2210  6319.8 402</t>
  </si>
  <si>
    <t>HE Home EC Equipment - MS  1 1341  6410 300</t>
  </si>
  <si>
    <t>HE  Home EC Supplies - High School    1 1341  6410 105</t>
  </si>
  <si>
    <t xml:space="preserve">General Supplies - Elementary   1  1221  6410  402  </t>
  </si>
  <si>
    <t xml:space="preserve">   1 2660  6410 800</t>
  </si>
  <si>
    <t>EL  MEDICARE   2 1110  6232 402</t>
  </si>
  <si>
    <t>21CENT/MILEAGE/EXPENS   1 2210  6343.8 402</t>
  </si>
  <si>
    <t>VOC Vocation Ed  Supplies - MS 1 1351 6410 300</t>
  </si>
  <si>
    <t xml:space="preserve"> HE Home EC Equipment - High School  4 1341  6541 105</t>
  </si>
  <si>
    <t xml:space="preserve">General Supplies - District   1 1221  6410  800  </t>
  </si>
  <si>
    <t xml:space="preserve">   4 2660  6541 105</t>
  </si>
  <si>
    <t>T2.A MEDICARE   2 1110  6232.2 402</t>
  </si>
  <si>
    <t>21CENT/GEN SUPPLIES   1 2210  6410.8 402</t>
  </si>
  <si>
    <t xml:space="preserve">MS Activities - 1 1411 6411  .002 </t>
  </si>
  <si>
    <t>GU  GEN   SUPPLIES   1 2120  6410 105</t>
  </si>
  <si>
    <t>PAT - Purchased Services 1 3511  6319 800</t>
  </si>
  <si>
    <t xml:space="preserve">   4 2660  6541 300</t>
  </si>
  <si>
    <t>EL  MEDICAL  INS   2 1110  6241 402</t>
  </si>
  <si>
    <t>Phone</t>
  </si>
  <si>
    <t>Fax</t>
  </si>
  <si>
    <t>Attention:</t>
  </si>
  <si>
    <t>21CENT/GEN   EQUIPMENT   4 2210  6541.8 402</t>
  </si>
  <si>
    <t>GU  GEN   SUPPLIES   1 2120  6410 300</t>
  </si>
  <si>
    <t>NU  GEN  SUPPLIES   1 2130  6410 105</t>
  </si>
  <si>
    <t>PAT - Mileage/Expenses  1 3511  6343 800</t>
  </si>
  <si>
    <t xml:space="preserve">   4 2660  6541 402</t>
  </si>
  <si>
    <t>T2.A MEDICAL  INSUR   2 1110  6241.2 402</t>
  </si>
  <si>
    <t>LB  CONTR REPAIR   1 2220  6332 402</t>
  </si>
  <si>
    <t>NU  GEN  SUPPLIES   1 2130  6410 300</t>
  </si>
  <si>
    <t>21CENT/PURCH  SERVICE   1 2210  6319.8 105</t>
  </si>
  <si>
    <t>PAT - GEN Supplies -1 3511  6410 800</t>
  </si>
  <si>
    <t xml:space="preserve">   4 2660  6541 800</t>
  </si>
  <si>
    <t>EL   WORKMENS COMP   1 1110  6261 402</t>
  </si>
  <si>
    <t>THIS IS A TAX EXEMPT PURCHASE.  DO NOT INCLUDE STATE SALES TAX OR FEDERAL EXCISE TAX</t>
  </si>
  <si>
    <t>LB   GEN  SUPPLIES   1 2220  6410 402</t>
  </si>
  <si>
    <t>21CENT/PURCH  SERVICE   1 2210  6319.8 300</t>
  </si>
  <si>
    <t>21CENT/MILEAGE/EXPENS   1 2210  6343.8 105</t>
  </si>
  <si>
    <t>EL   UNEMPLOY  COMP   1 1110  6271 402</t>
  </si>
  <si>
    <t>ORDER DATE</t>
  </si>
  <si>
    <t>DATE WANTED</t>
  </si>
  <si>
    <t>SHIP VIA</t>
  </si>
  <si>
    <t>TERMS</t>
  </si>
  <si>
    <t>IN ACCORDANCE WITH BID OR CONTRACT DATED</t>
  </si>
  <si>
    <t>LB  LIBRARY   BOOKS   1 2220  6441 402</t>
  </si>
  <si>
    <t>21CENT/MILEAGE   EXPENS   1 2210  6343.8 300</t>
  </si>
  <si>
    <t>21CENT/GEN SUPPLIES   1 2210  6410.8 105</t>
  </si>
  <si>
    <t>OM  Custodial GEN SUPPLIES 1 2540  6410 402</t>
  </si>
  <si>
    <t>21CENT/GEN SUPPLIES   1 2210  6410.8 300</t>
  </si>
  <si>
    <t>21CENT/GEN   EQUIPMENT   4 2210  6541.8 105</t>
  </si>
  <si>
    <t>FUND APPROPRIATION EXPENDITURE ACCOUNT</t>
  </si>
  <si>
    <t xml:space="preserve">REQUISITIONED BY </t>
  </si>
  <si>
    <t>BUILDING</t>
  </si>
  <si>
    <t>BL DUES/FEES   1 2400  6371 402</t>
  </si>
  <si>
    <t>21CENT/GEN   EQUIPMENT   4 2210  6541.8 300</t>
  </si>
  <si>
    <t>LB  CONTR REPAIR   1 2220  6332 105</t>
  </si>
  <si>
    <t>LB  CONTR REPAIR   1 2220  6332 300</t>
  </si>
  <si>
    <t>LB   GEN  SUPPLIES   1 2220  6410 105</t>
  </si>
  <si>
    <t>Quantity</t>
  </si>
  <si>
    <t>Catalog Number</t>
  </si>
  <si>
    <t>Description</t>
  </si>
  <si>
    <t>Unit Price</t>
  </si>
  <si>
    <t>Amount</t>
  </si>
  <si>
    <t>LB   GEN  SUPPLIES   1 2220  6410 300</t>
  </si>
  <si>
    <t>LB  LIBRARY   BOOKS   1 2220  6441 105</t>
  </si>
  <si>
    <t>LB  LIBRARY   BOOKS   1 2220  6441 300</t>
  </si>
  <si>
    <t>OM  Custodial GEN SUPPLIES 1 2540  6410 105</t>
  </si>
  <si>
    <t xml:space="preserve">   </t>
  </si>
  <si>
    <t>MS SUBST/PT    SALARY   2 1130  6121 300</t>
  </si>
  <si>
    <t>MS GEN TECH SUPP    1 1130 6410.1 300</t>
  </si>
  <si>
    <t>MS  SUPPLEM   PAY   2 1130  6131 300</t>
  </si>
  <si>
    <t>MS GEN TECH EQUIP 4 1130 6542 300</t>
  </si>
  <si>
    <t>MS  SICK    LEAVE  PAY   2 1130  6141 300</t>
  </si>
  <si>
    <t>MS  AIDE   SALARY   2 1130  6151 300</t>
  </si>
  <si>
    <t>MS  RETIREMENT   TEA   2 1130  6211 300</t>
  </si>
  <si>
    <t>HE Home EC Equipment - MS  4 1341  6541 300</t>
  </si>
  <si>
    <t>MS  NON-TEACHER   RET   2 1130  6221 300</t>
  </si>
  <si>
    <t>HE HOME EC SUPPLIES - MS 1 1341 6410 300</t>
  </si>
  <si>
    <t>MS SOC  SEC   2 1130  6231 300</t>
  </si>
  <si>
    <t>MS  MEDICARE   2 1130  6232 300</t>
  </si>
  <si>
    <t>MS  MEDICAL   INS   2 1130  6241 300</t>
  </si>
  <si>
    <t>MS   WORKMENS  COMP   1 1130  6261 300</t>
  </si>
  <si>
    <t>SHIPPING</t>
  </si>
  <si>
    <t>*** Bill to Board of Education, West St. Francois County R-IV, at above address</t>
  </si>
  <si>
    <t>Total Amount</t>
  </si>
  <si>
    <r>
      <t xml:space="preserve">Press </t>
    </r>
    <r>
      <rPr>
        <sz val="11"/>
        <color rgb="FFFF0000"/>
        <rFont val="Arial"/>
      </rPr>
      <t>ctrl-r</t>
    </r>
    <r>
      <rPr>
        <sz val="11"/>
        <rFont val="Arial"/>
      </rPr>
      <t xml:space="preserve"> to create another requisition</t>
    </r>
  </si>
  <si>
    <t>OM  Custodial GEN SUPPLIES 1 2540  6410 300</t>
  </si>
  <si>
    <t>BL DUES/FEES   1 2400  6371 300</t>
  </si>
  <si>
    <t>HS  TEACHER  SALARY   2 1150  6112 105</t>
  </si>
  <si>
    <t>APP School Supplies 1 1170 6410 105</t>
  </si>
  <si>
    <t>HS  SUBST/PT    SALARY   2 1150  6121 105</t>
  </si>
  <si>
    <t>APP School Equipment 4 1170 6451 105</t>
  </si>
  <si>
    <t>HS  SUPPLEM  PAY   2 1150  6131 105</t>
  </si>
  <si>
    <t>HS  SICKLEAVE   PAY   2 1150  6141 105</t>
  </si>
  <si>
    <t>HS  RETIREMENT  TEA   2 1150  6211 105</t>
  </si>
  <si>
    <t>HS  SOC  SEC   2 1150  6231 105</t>
  </si>
  <si>
    <t>HS  MEDICARE   2 1150  6232 105</t>
  </si>
  <si>
    <t>HS  MEDICAL  INS   2 1150  6241 105</t>
  </si>
  <si>
    <t>HS   WORKMENS COMP   1 1150  6261 105</t>
  </si>
  <si>
    <t xml:space="preserve">   ***  FUNCTION  1191  : SUMMER SCHOOL  </t>
  </si>
  <si>
    <t>SS TEACHER  SALARY   2 1191  6131 800</t>
  </si>
  <si>
    <t>UB  TEACHER  SALARY   2 1191  6131.1 105</t>
  </si>
  <si>
    <t>SS CLASSIFIED    SALARY   1 1191  6161 800</t>
  </si>
  <si>
    <t>SS RETIREMENT   TEA   2 1191  6211 800</t>
  </si>
  <si>
    <t>BL DUES/FEES   1 2400  6371 105</t>
  </si>
  <si>
    <t>UB  RETIREMENT   TEA   2 1191  6211.1 105</t>
  </si>
  <si>
    <t>SS NON-TEACHER   RET   1 1191  6221 800</t>
  </si>
  <si>
    <t>SS MEDICARE   C 1191  6232 800</t>
  </si>
  <si>
    <t>UB  MEDICARE   2 1191  6232.1 105</t>
  </si>
  <si>
    <t>SS PURCH/TECH SERVICE   1 1191  6319 800</t>
  </si>
  <si>
    <t>SS GEN  SUPPLIES   1 1191  6410 800</t>
  </si>
  <si>
    <t xml:space="preserve">   ***  FUNCTION  1211  : SPECIAL    PROGRAMS - GIFTED  </t>
  </si>
  <si>
    <t xml:space="preserve">   2    1221  6111          800  </t>
  </si>
  <si>
    <t xml:space="preserve">   2    1221  6112          105  </t>
  </si>
  <si>
    <t xml:space="preserve">   2    1221  6112          105  02  </t>
  </si>
  <si>
    <t xml:space="preserve">   2    1221  6112          300  </t>
  </si>
  <si>
    <t xml:space="preserve">   2    1221  6112          300  02  </t>
  </si>
  <si>
    <t xml:space="preserve">   2    1221  6112          402  </t>
  </si>
  <si>
    <t xml:space="preserve">   2    1221  6112          402  02  </t>
  </si>
  <si>
    <t xml:space="preserve">   2    1221  6121          105  </t>
  </si>
  <si>
    <t xml:space="preserve">   2    1221  6121          300  </t>
  </si>
  <si>
    <t xml:space="preserve">   2    1221  6121          402  </t>
  </si>
  <si>
    <t xml:space="preserve">   2    1221  6131          105  </t>
  </si>
  <si>
    <t xml:space="preserve">   2    1221  6131          300  </t>
  </si>
  <si>
    <t xml:space="preserve">   2    1221  6131          402  </t>
  </si>
  <si>
    <t xml:space="preserve">   2    1221  6151          300  </t>
  </si>
  <si>
    <t xml:space="preserve">   2    1221  6151          402  </t>
  </si>
  <si>
    <t xml:space="preserve">   2    1221  6211          105  </t>
  </si>
  <si>
    <t xml:space="preserve">   2    1221  6211          300  </t>
  </si>
  <si>
    <t xml:space="preserve">   2    1221  6211          402  </t>
  </si>
  <si>
    <t xml:space="preserve">   2    1221  6211          800  </t>
  </si>
  <si>
    <t xml:space="preserve">   2    1221  6221          105  </t>
  </si>
  <si>
    <t xml:space="preserve">   2    1221  6221          300  </t>
  </si>
  <si>
    <t xml:space="preserve">   2    1221  6221          402  </t>
  </si>
  <si>
    <t xml:space="preserve">   2    1221  6231          105  </t>
  </si>
  <si>
    <t xml:space="preserve">   2    1221  6231          300  </t>
  </si>
  <si>
    <t xml:space="preserve">   2    1221  6231          402  </t>
  </si>
  <si>
    <t xml:space="preserve">   2    1221  6232          105  </t>
  </si>
  <si>
    <t xml:space="preserve">   2    1221  6232          300  </t>
  </si>
  <si>
    <t xml:space="preserve">   2    1221  6232          402  </t>
  </si>
  <si>
    <t xml:space="preserve">   2    1221  6232          800  </t>
  </si>
  <si>
    <t xml:space="preserve">   2    1221  6241          105  </t>
  </si>
  <si>
    <t xml:space="preserve">   2    1221  6241          300  </t>
  </si>
  <si>
    <t xml:space="preserve">   2    1221  6241          402  </t>
  </si>
  <si>
    <t xml:space="preserve">   2    1221  6241          800  </t>
  </si>
  <si>
    <t xml:space="preserve">   ***  FUNCTION  1231  : SPECIAL    PROGRAMS - SPEECH  </t>
  </si>
  <si>
    <t xml:space="preserve">   ***  FUNCTION  1234  : HOMEBOUND   INSTRUCTION  </t>
  </si>
  <si>
    <t xml:space="preserve">   2 1251  6112 402  50</t>
  </si>
  <si>
    <t xml:space="preserve">   2 1251  6112 402  53</t>
  </si>
  <si>
    <t xml:space="preserve">   2 1251  6112.2 402</t>
  </si>
  <si>
    <t xml:space="preserve">   2 1251  6131 402  50</t>
  </si>
  <si>
    <t xml:space="preserve">   2 1251  6151 402  51</t>
  </si>
  <si>
    <t xml:space="preserve">   2 1251  6211 402  50</t>
  </si>
  <si>
    <t xml:space="preserve">   2 1251  6211 402  51</t>
  </si>
  <si>
    <t xml:space="preserve">   2 1251  6211 402  53</t>
  </si>
  <si>
    <t xml:space="preserve">   2 1251  6211.2 402</t>
  </si>
  <si>
    <t xml:space="preserve">   2 1251  6211.3 402  50</t>
  </si>
  <si>
    <t xml:space="preserve">   2 1251  6231 402  51</t>
  </si>
  <si>
    <t xml:space="preserve">   2 1251  6232 402  50</t>
  </si>
  <si>
    <t xml:space="preserve">   2 1251  6232 402  51</t>
  </si>
  <si>
    <t xml:space="preserve">   2 1251  6232 402  53</t>
  </si>
  <si>
    <t xml:space="preserve">   2 1251  6232.2 402</t>
  </si>
  <si>
    <t xml:space="preserve">   2 1251  6232.3 402  50</t>
  </si>
  <si>
    <t xml:space="preserve">   2 1251  6241 402  50</t>
  </si>
  <si>
    <t xml:space="preserve">   2 1251  6241 402  51</t>
  </si>
  <si>
    <t xml:space="preserve">   2 1251  6241 402  53</t>
  </si>
  <si>
    <t xml:space="preserve">   1 1251  6319 402  50</t>
  </si>
  <si>
    <t xml:space="preserve">   1 1251  6410 402  50</t>
  </si>
  <si>
    <t xml:space="preserve">   1 1251  6410 402  51</t>
  </si>
  <si>
    <t xml:space="preserve">   1 1251  6410 402  53</t>
  </si>
  <si>
    <t xml:space="preserve">   ***  FUNCTION  1295  : SPEC   EDUC  DIRECTOR  </t>
  </si>
  <si>
    <t xml:space="preserve">   ***  FUNCTION  1331  : VOCATIONAL  BUSINESS  </t>
  </si>
  <si>
    <t xml:space="preserve">   2 1331  6112 105</t>
  </si>
  <si>
    <t xml:space="preserve">   2 1331  6211 105</t>
  </si>
  <si>
    <t xml:space="preserve">   2 1331  6232 105</t>
  </si>
  <si>
    <t xml:space="preserve">   2 1331  6241 105</t>
  </si>
  <si>
    <t xml:space="preserve">   1 1331  6332 105</t>
  </si>
  <si>
    <t xml:space="preserve">   1 1331  6343 105</t>
  </si>
  <si>
    <t xml:space="preserve">   1 1331  6410 105</t>
  </si>
  <si>
    <t xml:space="preserve">   ***  FUNCTION  1332  : VOCATIONAL BUSINESS    GRANT  </t>
  </si>
  <si>
    <t xml:space="preserve">   1    1332  6410  105  32</t>
  </si>
  <si>
    <t xml:space="preserve">   4    1332  6541  105  32</t>
  </si>
  <si>
    <t xml:space="preserve">   ***  FUNCTION  1341  : HOME ECONOMICS  </t>
  </si>
  <si>
    <t xml:space="preserve">   2 1341  6112 105</t>
  </si>
  <si>
    <t xml:space="preserve">   2 1341  6211 105</t>
  </si>
  <si>
    <t xml:space="preserve">   2 1341  6232 105</t>
  </si>
  <si>
    <t xml:space="preserve">   2 1341  6241 105</t>
  </si>
  <si>
    <t xml:space="preserve">   1 1341  6332 105</t>
  </si>
  <si>
    <t xml:space="preserve">   1 1341  6343 105</t>
  </si>
  <si>
    <t xml:space="preserve">   1 1341  6410 105</t>
  </si>
  <si>
    <t xml:space="preserve">   1 1341  6410 300</t>
  </si>
  <si>
    <t xml:space="preserve">   4 1341  6541 105</t>
  </si>
  <si>
    <t xml:space="preserve">   ***  FUNCTION  1351  : VOC INDUSTRIAL    TECH  </t>
  </si>
  <si>
    <t xml:space="preserve">   2    1351  6112          105  </t>
  </si>
  <si>
    <t xml:space="preserve">   2    1351  6211          105  </t>
  </si>
  <si>
    <t xml:space="preserve">   2    1351  6232          105  </t>
  </si>
  <si>
    <t xml:space="preserve">   2    1351  6241          105  </t>
  </si>
  <si>
    <t xml:space="preserve">   1    1351  6332          105  </t>
  </si>
  <si>
    <t xml:space="preserve">   1    1351  6343          105  </t>
  </si>
  <si>
    <t xml:space="preserve">   1    1351  6410          105  </t>
  </si>
  <si>
    <t xml:space="preserve">   1    1351  6410          300  </t>
  </si>
  <si>
    <t xml:space="preserve">   ***  FUNCTION  1411  : STUDENT  ACTIVITIES  </t>
  </si>
  <si>
    <t xml:space="preserve">   1    1411  6131          800  </t>
  </si>
  <si>
    <t xml:space="preserve">   1    1411  6211          800  </t>
  </si>
  <si>
    <t xml:space="preserve">   1    1411  6232          800  </t>
  </si>
  <si>
    <t xml:space="preserve">   1    1411  6411.001  </t>
  </si>
  <si>
    <t xml:space="preserve">   1    1411  6411.002  </t>
  </si>
  <si>
    <t xml:space="preserve">   1    1411  6411.003  </t>
  </si>
  <si>
    <t xml:space="preserve">   1    1411  6411.004  </t>
  </si>
  <si>
    <t xml:space="preserve">   1    1411  6411.005  </t>
  </si>
  <si>
    <t xml:space="preserve">   1    1411  6411.006  </t>
  </si>
  <si>
    <t xml:space="preserve">   1    1411  6411.009  </t>
  </si>
  <si>
    <t xml:space="preserve">   1    1411  6411.010  </t>
  </si>
  <si>
    <t xml:space="preserve">   1    1411  6411.011  </t>
  </si>
  <si>
    <t xml:space="preserve">   1    1411  6411.012  </t>
  </si>
  <si>
    <t xml:space="preserve">   1    1411  6411.013  </t>
  </si>
  <si>
    <t xml:space="preserve">   1    1411  6411.014  </t>
  </si>
  <si>
    <t xml:space="preserve">   1    1411  6411.015  </t>
  </si>
  <si>
    <t xml:space="preserve">   1    1411  6411.016  </t>
  </si>
  <si>
    <t xml:space="preserve">   1    1411  6411.017  </t>
  </si>
  <si>
    <t xml:space="preserve">   1    1411  6411.018  </t>
  </si>
  <si>
    <t xml:space="preserve">   1    1411  6411.019  </t>
  </si>
  <si>
    <t xml:space="preserve">   1    1411  6411.020  </t>
  </si>
  <si>
    <t xml:space="preserve">   1    1411  6411.021  </t>
  </si>
  <si>
    <t xml:space="preserve">   1    1411  6411.022  </t>
  </si>
  <si>
    <t xml:space="preserve">   1    1411  6411.023  </t>
  </si>
  <si>
    <t xml:space="preserve">   1    1411  6411.025  </t>
  </si>
  <si>
    <t xml:space="preserve">   1    1411  6411.026  </t>
  </si>
  <si>
    <t xml:space="preserve">   1    1411  6411.029  </t>
  </si>
  <si>
    <t xml:space="preserve">   1    1411  6411.030  </t>
  </si>
  <si>
    <t xml:space="preserve">   1    1411  6411.032  </t>
  </si>
  <si>
    <t xml:space="preserve">   1    1411  6411.033  </t>
  </si>
  <si>
    <t xml:space="preserve">   1    1411  6411.035  </t>
  </si>
  <si>
    <t xml:space="preserve">   ***  FUNCTION  2120  : GUIDANCE SERVICES  </t>
  </si>
  <si>
    <t>GU PRINCIPAL    SALARY   2 2120  6111 105</t>
  </si>
  <si>
    <t>GU PRINCIPAL    SALARY   2 2120  6111 300</t>
  </si>
  <si>
    <t>GU PRINCIPAL    SALARY   2 2120  6111 402</t>
  </si>
  <si>
    <t>GU  TEACHER  SALARY   2 2120  6112 105</t>
  </si>
  <si>
    <t>GU  TEACHER  SALARY   2 2120  6112 300</t>
  </si>
  <si>
    <t>GU  TEACHER  SALARY   2 2120  6112 402</t>
  </si>
  <si>
    <t>GU  RETIREMENT   TEA   2 2120  6211 105</t>
  </si>
  <si>
    <t>GU  RETIREMENT   TEA   2 2120  6211 300</t>
  </si>
  <si>
    <t>GU  RETIREMENT   TEA   2 2120  6211 402</t>
  </si>
  <si>
    <t>GU  MEDICARE   2 2120  6232 105</t>
  </si>
  <si>
    <t>GU  MEDICARE   2 2120  6232 300</t>
  </si>
  <si>
    <t>GU  MEDICARE   2 2120  6232 402</t>
  </si>
  <si>
    <t>GU  MEDICAL   INS   2 2120  6241 105</t>
  </si>
  <si>
    <t>GU  MEDICAL   INS   2 2120  6241 300</t>
  </si>
  <si>
    <t>GU  MEDICAL   INS   2 2120  6241 402</t>
  </si>
  <si>
    <t>GU  TEST   SCORING   1 2120  6316 105</t>
  </si>
  <si>
    <t>GU  TEST   SCORING   1 2120  6316 300</t>
  </si>
  <si>
    <t>GU  TEST   SCORING   1 2120  6316 402</t>
  </si>
  <si>
    <t>GU TEST  SCORING/ACT   1 2120  6316.1 105</t>
  </si>
  <si>
    <t>GU MILEAGE/EXPENSE   1 2120  6343 402</t>
  </si>
  <si>
    <t xml:space="preserve">   ***  FUNCTION  2130  : NURSING SERVICES  </t>
  </si>
  <si>
    <t>NU  NURSE  SALARY   1 2130  6151 105</t>
  </si>
  <si>
    <t>NU  NURSE  SALARY   1 2130  6151 300</t>
  </si>
  <si>
    <t>NU  NURSE  SALARY   1 2130  6151 402</t>
  </si>
  <si>
    <t>NU  PART-TIME    SALARY   1 2130  6161 800</t>
  </si>
  <si>
    <t>NU  SICKLEAVE    PAY   1 2130  6171 105</t>
  </si>
  <si>
    <t>NU  SICKLEAVE    PAY   1 2130  6171 300</t>
  </si>
  <si>
    <t>NU  SICKLEAVE    PAY   1 2130  6171 402</t>
  </si>
  <si>
    <t>NU  NON  TEACHER  RET   1 2130  6221 105</t>
  </si>
  <si>
    <t>NU  NON  TEACHER  RET   1 2130  6221 300</t>
  </si>
  <si>
    <t>NU  NON  TEACHER  RET   1 2130  6221 402</t>
  </si>
  <si>
    <t>NU SOC  SEC   1 2130  6231 105</t>
  </si>
  <si>
    <t>NU SOC  SEC   1 2130  6231 300</t>
  </si>
  <si>
    <t>NU SOC  SEC   1 2130  6231 402</t>
  </si>
  <si>
    <t>NU SOC  SEC   1 2130  6231 800</t>
  </si>
  <si>
    <t>NU  MEDICARE   1 2130  6232 105</t>
  </si>
  <si>
    <t>NU  MEDICARE   1 2130  6232 300</t>
  </si>
  <si>
    <t>NU  MEDICARE   1 2130  6232 402</t>
  </si>
  <si>
    <t>NU  MEDICARE   1 2130  6232 800</t>
  </si>
  <si>
    <t>NU  MEDICAL   INS   1 2130  6241 105</t>
  </si>
  <si>
    <t>NU  MEDICAL   INS   1 2130  6241 300</t>
  </si>
  <si>
    <t>NU  MEDICAL   INS   1 2130  6241 402</t>
  </si>
  <si>
    <t>NU MILEAGE/EXPENSE   1 2130  6343 105</t>
  </si>
  <si>
    <t>NU MILEAGE/EXPENSE   1 2130  6343 300</t>
  </si>
  <si>
    <t>NU MILEAGE/EXPENSE   1 2130  6343 402</t>
  </si>
  <si>
    <t xml:space="preserve">   ***  FUNCTION  2132  : HEALTH  SERVICES  </t>
  </si>
  <si>
    <t>HE  CONTR HEALTH SERV   1    2132  6319  402</t>
  </si>
  <si>
    <t>HE  CONTR  HLTH  MILEAGE   1    2132  6343  800</t>
  </si>
  <si>
    <t xml:space="preserve">   ***  FUNCTION  2142  : PSYCHOL/EVAL SERVICES  </t>
  </si>
  <si>
    <t>PS PSYCHO/EVAL   SERV   1    2142  6312  800</t>
  </si>
  <si>
    <t xml:space="preserve">   ***  FUNCTION  2210  : FEDERAL   PROGRAMS  </t>
  </si>
  <si>
    <t>RC  TEACHER  SALARY   2    2210  6112  402</t>
  </si>
  <si>
    <t>21CENT/DISTRICT  COORD   2 2210  6112.8 402</t>
  </si>
  <si>
    <t>21CENT/SUBST   TCHR   2 2210  6121.8 300</t>
  </si>
  <si>
    <t>21CENT/SUBST   TCHR   2 2210  6121.8 402</t>
  </si>
  <si>
    <t>21CENT/SUPPLEM    SALARY   2 2210  6131.8 105</t>
  </si>
  <si>
    <t>21CENT/SUPPLEM    SALARY   2 2210  6131.8 300</t>
  </si>
  <si>
    <t>21CENT/SUPPLEM    SALARY   2 2210  6131.8 402</t>
  </si>
  <si>
    <t>T6.B TECH  SALARY   1 2210  6151.7 402</t>
  </si>
  <si>
    <t>21CENT/PART-TIME   SAL   1 2210  6161.8 105</t>
  </si>
  <si>
    <t>21CENT/PART-TIME   SAL   1 2210  6161.8 402</t>
  </si>
  <si>
    <t>RC  RETIREMENT   TEA   2 2210  6211 402</t>
  </si>
  <si>
    <t>SE   RETIREMENT TEA   2 2210  6211.11 402</t>
  </si>
  <si>
    <t>21CENT/RETIREMENT-TEA   2 2210  6211.8 105</t>
  </si>
  <si>
    <t>21CENT/RETIREMENT-TEA   2 2210  6211.8 300</t>
  </si>
  <si>
    <t>21CENT/RETIREMENT-TEA   2 2210  6211.8 402</t>
  </si>
  <si>
    <t>T6.B NON-TEACHR   RET   1 2210  6221.7 402</t>
  </si>
  <si>
    <t>21CENT/NON    TEACHR RET   1 2210  6221.8 105</t>
  </si>
  <si>
    <t>21CENT/NON    TEACHR RET   1 2210  6221.8 402</t>
  </si>
  <si>
    <t>T6.B SOC  SEC   1 2210  6231.7 402</t>
  </si>
  <si>
    <t>21CENT/SOC   SEC   1 2210  6231.8 105</t>
  </si>
  <si>
    <t>21CENT/SOC   SEC   2 2210  6231.8 300</t>
  </si>
  <si>
    <t>21CENT/SOC   SEC   1 2210  6231.8 402</t>
  </si>
  <si>
    <t>21CENT/SOC   SEC   2 2210  6231.8 402</t>
  </si>
  <si>
    <t>21CENT/SOC   SEC   C 2210  6231.8 402</t>
  </si>
  <si>
    <t>RC  MEDICARE   2 2210  6232 402</t>
  </si>
  <si>
    <t>T6.B MEDICARE   1 2210  6232.7 402</t>
  </si>
  <si>
    <t>21CENT/MEDICARE   1 2210  6232.8 105</t>
  </si>
  <si>
    <t>21CENT/MEDICARE   2 2210  6232.8 105</t>
  </si>
  <si>
    <t>21CENT/MEDICARE   C 2210  6232.8 105</t>
  </si>
  <si>
    <t>21CENT/MEDICARE   2 2210  6232.8 300</t>
  </si>
  <si>
    <t>21CENT/MEDICARE   1 2210  6232.8 402</t>
  </si>
  <si>
    <t>21CENT/MEDICARE   2 2210  6232.8 402</t>
  </si>
  <si>
    <t>21CENT/MEDICARE   C 2210  6232.8 402</t>
  </si>
  <si>
    <t>RC  MEDICAL   INS   2 2210  6241 402</t>
  </si>
  <si>
    <t>T6.B PURCH/TECH  SERV   1 2210  6319.7 800</t>
  </si>
  <si>
    <t xml:space="preserve">   ***  FUNCTION  2211  : CAREER  LADDER  </t>
  </si>
  <si>
    <t>CL  TEACHER  SALARY   2 2211  6112 800</t>
  </si>
  <si>
    <t>CL  RETIREMENT   TEA   2 2211  6211 800</t>
  </si>
  <si>
    <t>CL  MEDICARE   2 2211  6232 800</t>
  </si>
  <si>
    <t xml:space="preserve">   ***  FUNCTION  2213  : IMPROVEMT  OF  INSTRUCTION  </t>
  </si>
  <si>
    <t xml:space="preserve">   ***  FUNCTION  2214  : PROFESSIONAL  DEVELOPMENT  </t>
  </si>
  <si>
    <t xml:space="preserve">   2    2214  6121          800  </t>
  </si>
  <si>
    <t xml:space="preserve">   2    2214  6131          800  </t>
  </si>
  <si>
    <t xml:space="preserve">   2    2214  6131.1      800  </t>
  </si>
  <si>
    <t xml:space="preserve">   2    2214  6211          800  </t>
  </si>
  <si>
    <t xml:space="preserve">   2    2214  6211.1      800  </t>
  </si>
  <si>
    <t xml:space="preserve">   1    2214  6221          800  </t>
  </si>
  <si>
    <t xml:space="preserve">   1    2214  6231          800  </t>
  </si>
  <si>
    <t xml:space="preserve">   2    2214  6231          800  </t>
  </si>
  <si>
    <t xml:space="preserve">   2    2214  6232.1      800  </t>
  </si>
  <si>
    <t xml:space="preserve">   2    2214  6312          800  </t>
  </si>
  <si>
    <t xml:space="preserve">   1    2214  6319          800  </t>
  </si>
  <si>
    <t xml:space="preserve">   1    2214  6343          800  </t>
  </si>
  <si>
    <t xml:space="preserve">   1    2214  6410          800  </t>
  </si>
  <si>
    <t xml:space="preserve">   ***  FUNCTION  2219  : GOALS  2000  - LOCAL   REFORM  </t>
  </si>
  <si>
    <t xml:space="preserve">   ***  FUNCTION  2220  : MEDIA SERVICES  </t>
  </si>
  <si>
    <t>LB  TEACHER  SALARY   2 2220  6112 105</t>
  </si>
  <si>
    <t>LB  AIDE   SALARY   2 2220  6151 300</t>
  </si>
  <si>
    <t>LB  AIDE   SALARY   2 2220  6151 402</t>
  </si>
  <si>
    <t>LB  RETIREMENT  TEA   2 2220  6211 105</t>
  </si>
  <si>
    <t>LB  RETIREMENT  TEA   2 2220  6211 402</t>
  </si>
  <si>
    <t>LB  NON-TEACHER  RET   2 2220  6221 300</t>
  </si>
  <si>
    <t>LB  SOC  SEC   2 2220  6231 300</t>
  </si>
  <si>
    <t>LB  SOC  SEC   2 2220  6231 402</t>
  </si>
  <si>
    <t>LB  MEDICARE   2 2220  6232 105</t>
  </si>
  <si>
    <t>LB  MEDICARE   2 2220  6232 300</t>
  </si>
  <si>
    <t>LB  MEDICARE   2 2220  6232 402</t>
  </si>
  <si>
    <t>LB  MEDICAL  INS   2 2220  6241 105</t>
  </si>
  <si>
    <t>LB  MEDICAL  INS   2 2220  6241 300</t>
  </si>
  <si>
    <t>LB  MEDICAL  INS   2 2220  6241 402</t>
  </si>
  <si>
    <t xml:space="preserve">   ***  FUNCTION  2223  : AUDIO VISUAL  SERVICES  </t>
  </si>
  <si>
    <t>AV  COMMUNICATIONS   1 2223  6361 300</t>
  </si>
  <si>
    <t>AV  COMMUNICATIONS   1 2223  6361 800</t>
  </si>
  <si>
    <t>AV  GEN  SUPPLIES   1 2223  6410 800</t>
  </si>
  <si>
    <t xml:space="preserve">   ***  FUNCTION  2310  : BD OF EDUC SERVICES  </t>
  </si>
  <si>
    <t>BE  SUPPORT/STIPEND   C 2310  6161.1 800</t>
  </si>
  <si>
    <t>BE  RETIREMENT  TEA   2 2310  6211.1 800</t>
  </si>
  <si>
    <t>BE NON-TR RET/STIPEND   1 2310  6221.1 800</t>
  </si>
  <si>
    <t>BE NON-TR RET/STIPEND   2 2310  6221.1 800</t>
  </si>
  <si>
    <t>BE NON-TR RET/STIPEND   C 2310  6221.1 800</t>
  </si>
  <si>
    <t>BE SOC SEC/STIPEND   1 2310  6231.1 800</t>
  </si>
  <si>
    <t>BE SOC SEC/STIPEND   2 2310  6231.1 800</t>
  </si>
  <si>
    <t>BE SOC SEC/STIPEND   C 2310  6231.1 800</t>
  </si>
  <si>
    <t>BE  MEDICARE/STIPEND   1 2310  6232.1 800</t>
  </si>
  <si>
    <t>BE  MEDICARE/STIPEND   2 2310  6232.1 800</t>
  </si>
  <si>
    <t>BE  MEDICARE/STIPEND   C 2310  6232.1 800</t>
  </si>
  <si>
    <t>BE  AUDIT   1 2310  6315 800</t>
  </si>
  <si>
    <t>BE  LEGAL SERVICES   1 2310  6317 800</t>
  </si>
  <si>
    <t>BE  ELECTION   1 2310  6318 800</t>
  </si>
  <si>
    <t>BE  PURC/TECH   SERV   1 2310  6319 800</t>
  </si>
  <si>
    <t>BE  MILEAGE/EXPENSE   1 2310  6343 800</t>
  </si>
  <si>
    <t>BE  LIABILITY   INS   1 2310  6352 800</t>
  </si>
  <si>
    <t>BE  TREAS  BONDS   1 2310  6353 800</t>
  </si>
  <si>
    <t>BE  ADVERTISING   1 2310  6362 800</t>
  </si>
  <si>
    <t>BE DUES/FEES   1 2310  6371 800</t>
  </si>
  <si>
    <t>BE   GEN  SUPPLIES   1 2310  6410 800</t>
  </si>
  <si>
    <t xml:space="preserve">   ***  FUNCTION  2320  : EXECUTIVE  ADMINISTRATION  </t>
  </si>
  <si>
    <t>EA  SUPT   SALARY   2 2320  6111 800</t>
  </si>
  <si>
    <t>EA  SECRETARY  SALARY   1 2320  6151 800</t>
  </si>
  <si>
    <t>EA  SICKLEAVE   PAY   1 2320  6171 800</t>
  </si>
  <si>
    <t>EA  RETIREMENT   TEA   2 2320  6211 800</t>
  </si>
  <si>
    <t>EA  NON  TEACHER  RET   1 2320  6221 800</t>
  </si>
  <si>
    <t>EA  SOC  SEC   1 2320  6231 800</t>
  </si>
  <si>
    <t>EA  MEDICARE   1 2320  6232 800</t>
  </si>
  <si>
    <t>EA  MEDICARE   2 2320  6232 800</t>
  </si>
  <si>
    <t>EA  MEDICARE   C 2320  6232 800</t>
  </si>
  <si>
    <t>EA  MEDICAL   INS   1 2320  6241 800</t>
  </si>
  <si>
    <t>EA  MEDICAL   INS   2 2320  6241 800</t>
  </si>
  <si>
    <t>EA  MEDICAL   INS   C 2320  6241 800</t>
  </si>
  <si>
    <t>EA  PURC/TECH   SERV   1 2320  6319 800</t>
  </si>
  <si>
    <t>EA  CONTR REPAIR   1 2320  6332 800</t>
  </si>
  <si>
    <t>EA  LEASE/RENTAL   1 2320  6334 800</t>
  </si>
  <si>
    <t>EA  MILEAGE/EXPENSE   1 2320  6343 800</t>
  </si>
  <si>
    <t>EA  POSTAGE   1 2320  6361 800</t>
  </si>
  <si>
    <t>EA PRINT/BINDING   1 2320  6363 800</t>
  </si>
  <si>
    <t>EA DUES/FEES   1 2320  6371 800</t>
  </si>
  <si>
    <t>EA  OTH EXPENSE/REFUND   1 2320  6398 800</t>
  </si>
  <si>
    <t>EA  GEN  SUPPLIES   1 2320  6410 800</t>
  </si>
  <si>
    <t>EA  GEN  EQUIPMENT   4 2320  6541 800</t>
  </si>
  <si>
    <t xml:space="preserve">   ***  FUNCTION  2400  : BLD  LEVEL  ADMINISTRATION  </t>
  </si>
  <si>
    <t>BL  PRINCIPAL    SALARY   2 2400  6111 105</t>
  </si>
  <si>
    <t>BL  PRINCIPAL    SALARY   2 2400  6111 300</t>
  </si>
  <si>
    <t>BL  PRINCIPAL    SALARY   2 2400  6111 402</t>
  </si>
  <si>
    <t>BL  SECRETARY  SALARY   1 2400  6151 105</t>
  </si>
  <si>
    <t>BL  SECRETARY  SALARY   1 2400  6151 300</t>
  </si>
  <si>
    <t>BL  SICKLEAVE   PAY   1 2400  6171 105</t>
  </si>
  <si>
    <t>BL  SICKLEAVE   PAY   1 2400  6171 300</t>
  </si>
  <si>
    <t>BL  SICKLEAVE   PAY   1 2400  6171 402</t>
  </si>
  <si>
    <t>BL  RETIREMENT  TEA   2 2400  6211 105</t>
  </si>
  <si>
    <t>BL  RETIREMENT  TEA   2 2400  6211 300</t>
  </si>
  <si>
    <t>BL  RETIREMENT  TEA   2 2400  6211 402</t>
  </si>
  <si>
    <t>BL  NON  TEACHER  RET   1 2400  6221 105</t>
  </si>
  <si>
    <t>BL  NON  TEACHER  RET   1 2400  6221 300</t>
  </si>
  <si>
    <t>BL  NON  TEACHER  RET   1 2400  6221 402</t>
  </si>
  <si>
    <t>BL  SOC  SEC   1 2400  6231 105</t>
  </si>
  <si>
    <t>BL  SOC  SEC   1 2400  6231 300</t>
  </si>
  <si>
    <t>BL  SOC  SEC   1 2400  6231 402</t>
  </si>
  <si>
    <t>BL  MEDICARE   1 2400  6232 105</t>
  </si>
  <si>
    <t>BL  MEDICARE   1 2400  6232 300</t>
  </si>
  <si>
    <t>BL  MEDICARE   2 2400  6232 300</t>
  </si>
  <si>
    <t>BL  MEDICARE   C 2400  6232 300</t>
  </si>
  <si>
    <t>BL  MEDICARE   1 2400  6232 402</t>
  </si>
  <si>
    <t>BL  MEDICARE   2 2400  6232 402</t>
  </si>
  <si>
    <t>BL  MEDICARE   C 2400  6232 402</t>
  </si>
  <si>
    <t>BL  MEDICAL  INS   1 2400  6241 105</t>
  </si>
  <si>
    <t>BL  MEDICAL  INS   2 2400  6241 105</t>
  </si>
  <si>
    <t>BL  MEDICAL  INS   C 2400  6241 105</t>
  </si>
  <si>
    <t>BL  MEDICAL  INS   1 2400  6241 300</t>
  </si>
  <si>
    <t>BL  MEDICAL  INS   2 2400  6241 300</t>
  </si>
  <si>
    <t>BL  MEDICAL  INS   C 2400  6241 300</t>
  </si>
  <si>
    <t>BL  MEDICAL  INS   1 2400  6241 402</t>
  </si>
  <si>
    <t>BL  MEDICAL  INS   2 2400  6241 402</t>
  </si>
  <si>
    <t>BL  MEDICAL  INS   C 2400  6241 402</t>
  </si>
  <si>
    <t>BL  CONTR REPAIR   1 2400  6332 105</t>
  </si>
  <si>
    <t>BL  CONTR REPAIR   1 2400  6332 300</t>
  </si>
  <si>
    <t>BL  CONTR REPAIR   1 2400  6332 402</t>
  </si>
  <si>
    <t>BL  LEASE/RENTAL   1 2400  6334 105</t>
  </si>
  <si>
    <t>BL  LEASE/RENTAL   1 2400  6334 300</t>
  </si>
  <si>
    <t>BL  LEASE/RENTAL   1 2400  6334 402</t>
  </si>
  <si>
    <t>BL  MILEAGE/EXPENSE   1 2400  6343 105</t>
  </si>
  <si>
    <t>BL  MILEAGE/EXPENSE   1 2400  6343 300</t>
  </si>
  <si>
    <t>BL  MILEAGE/EXPENSE   1 2400  6343 402</t>
  </si>
  <si>
    <t>BL  POSTAGE   1 2400  6361 105</t>
  </si>
  <si>
    <t>BL  POSTAGE   1 2400  6361 300</t>
  </si>
  <si>
    <t>BL  POSTAGE   1 2400  6361 402</t>
  </si>
  <si>
    <t>BL PRINTING/BINDING   1 2400  6363 105</t>
  </si>
  <si>
    <t>BL PRINTING/BINDING   1 2400  6363 300</t>
  </si>
  <si>
    <t>BL PRINTING/BINDING   1 2400  6363 402</t>
  </si>
  <si>
    <t xml:space="preserve">   ***  FUNCTION  2540  : OPER  OF  PLANT   - CUSTODIAL  </t>
  </si>
  <si>
    <t>OM   CUSTODIAN   SALARY   1 2540  6151 105</t>
  </si>
  <si>
    <t>OM   CUSTODIAN   SALARY   1 2540  6151 300</t>
  </si>
  <si>
    <t>OM   CUSTODIAN   SALARY   1 2540  6151 402</t>
  </si>
  <si>
    <t>OM   CUSTODIAN   SALARY   1 2540  6151 800</t>
  </si>
  <si>
    <t>OM   PART-TIME   SALARY   1 2540  6161 105</t>
  </si>
  <si>
    <t>OM   PART-TIME   SALARY   1 2540  6161 300</t>
  </si>
  <si>
    <t>OM   PART-TIME   SALARY   1 2540  6161 402</t>
  </si>
  <si>
    <t>OM   SICKLEAVE   PAY   1 2540  6171 105</t>
  </si>
  <si>
    <t>OM   SICKLEAVE   PAY   1 2540  6171 300</t>
  </si>
  <si>
    <t>OM   SICKLEAVE   PAY   1 2540  6171 402</t>
  </si>
  <si>
    <t>OM   NON  TEACHER  RET   1 2540  6221 105</t>
  </si>
  <si>
    <t>OM   NON  TEACHER  RET   1 2540  6221 300</t>
  </si>
  <si>
    <t>OM   NON  TEACHER  RET   1 2540  6221 402</t>
  </si>
  <si>
    <t>OM   NON  TEACHER  RET   1 2540  6221 800</t>
  </si>
  <si>
    <t>OM   SOC  SEC   1 2540  6231 105</t>
  </si>
  <si>
    <t>OM   SOC  SEC   1 2540  6231 300</t>
  </si>
  <si>
    <t>OM   SOC  SEC   1 2540  6231 402</t>
  </si>
  <si>
    <t>OM   SOC  SEC   1 2540  6231 800</t>
  </si>
  <si>
    <t>OM   MEDICARE   1 2540  6232 105</t>
  </si>
  <si>
    <t>OM   MEDICARE   1 2540  6232 300</t>
  </si>
  <si>
    <t>OM   MEDICARE   1 2540  6232 402</t>
  </si>
  <si>
    <t>OM   MEDICARE   1 2540  6232 800</t>
  </si>
  <si>
    <t>OM  MEDICAL    INS   1 2540  6241 105</t>
  </si>
  <si>
    <t>OM  MEDICAL    INS   1 2540  6241 300</t>
  </si>
  <si>
    <t>OM  MEDICAL    INS   1 2540  6241 402</t>
  </si>
  <si>
    <t>OM  MEDICAL    INS   1 2540  6241 800</t>
  </si>
  <si>
    <t>OM  WORKMANS  COMP   1 2540  6261 105</t>
  </si>
  <si>
    <t>OM  WORKMANS  COMP   1 2540  6261 300</t>
  </si>
  <si>
    <t>OM  WORKMANS  COMP   1 2540  6261 402</t>
  </si>
  <si>
    <t>OM   PURC/TECH  SERV   1 2540  6319 105</t>
  </si>
  <si>
    <t>OM   PURC/TECH  SERV   1 2540  6319 300</t>
  </si>
  <si>
    <t>OM   PURC/TECH  SERV   1 2540  6319 402</t>
  </si>
  <si>
    <t>OM   PURC/TECH  SERV   1 2540  6319 800</t>
  </si>
  <si>
    <t>OM   WATER/SEWER   1 2540  6335 105</t>
  </si>
  <si>
    <t>OM   WATER/SEWER   1 2540  6335 300</t>
  </si>
  <si>
    <t>OM   WATER/SEWER   1 2540  6335 402</t>
  </si>
  <si>
    <t>OM   WATER/SEWER   1 2540  6335 800</t>
  </si>
  <si>
    <t>OM  TRASH    REMOVAL   1 2540  6336 105</t>
  </si>
  <si>
    <t>OM  TRASH    REMOVAL   1 2540  6336 300</t>
  </si>
  <si>
    <t>OM  TRASH    REMOVAL   1 2540  6336 402</t>
  </si>
  <si>
    <t>OM   OTH/PEST    CONTROL   1 2540  6339 105</t>
  </si>
  <si>
    <t>OM   OTH/PEST    CONTROL   1 2540  6339 300</t>
  </si>
  <si>
    <t>OM   OTH/PEST    CONTROL   1 2540  6339 402</t>
  </si>
  <si>
    <t>OM   OTH/PEST    CONTROL   1 2540  6339 800</t>
  </si>
  <si>
    <t>OM   MILEAGE/EXPENSE   1 2540  6343 800</t>
  </si>
  <si>
    <t>OM   PROPERTY INSURANCE   1 2540  6351 105</t>
  </si>
  <si>
    <t>OM   PROPERTY INSURANCE   1 2540  6351 300</t>
  </si>
  <si>
    <t>OM   PROPERTY INSURANCE   1 2540  6351 402</t>
  </si>
  <si>
    <t>OM   TELEPHONE   1 2540  6361 105</t>
  </si>
  <si>
    <t>OM   TELEPHONE   1 2540  6361 300</t>
  </si>
  <si>
    <t>OM   TELEPHONE   1 2540  6361 402</t>
  </si>
  <si>
    <t>OM   TELEPHONE   1 2540  6361 800</t>
  </si>
  <si>
    <t>OM  GEN    SUPPLIES   1 2540  6410 105</t>
  </si>
  <si>
    <t>OM  GEN    SUPPLIES   1 2540  6410 300</t>
  </si>
  <si>
    <t>OM  GEN    SUPPLIES   1 2540  6410 402</t>
  </si>
  <si>
    <t>OM  GEN    SUPPLIES   1 2540  6410 800</t>
  </si>
  <si>
    <t>OM   ELECTRICITY   1 2540  6481 105</t>
  </si>
  <si>
    <t>OM   ELECTRICITY   1 2540  6481 300</t>
  </si>
  <si>
    <t xml:space="preserve">   1 2540  6481 402</t>
  </si>
  <si>
    <t xml:space="preserve">   1 2540  6481 402  50</t>
  </si>
  <si>
    <t xml:space="preserve">   1 2540  6482 105</t>
  </si>
  <si>
    <t xml:space="preserve">   1 2540  6482 300</t>
  </si>
  <si>
    <t xml:space="preserve">   1 2540  6483 800</t>
  </si>
  <si>
    <t xml:space="preserve">   4 2540  6531 105</t>
  </si>
  <si>
    <t xml:space="preserve">   4 2540  6531 300</t>
  </si>
  <si>
    <t xml:space="preserve">   4 2540  6531 402</t>
  </si>
  <si>
    <t xml:space="preserve">   4 2540  6541 105</t>
  </si>
  <si>
    <t xml:space="preserve">   4 2540  6541 402</t>
  </si>
  <si>
    <t xml:space="preserve">   ***  FUNCTION  2541  : OPER  OF  PLANT   - MAINT.  </t>
  </si>
  <si>
    <t xml:space="preserve">   1 2541  6151 800</t>
  </si>
  <si>
    <t xml:space="preserve">   1 2541  6171 800</t>
  </si>
  <si>
    <t xml:space="preserve">   1 2541  6221 800</t>
  </si>
  <si>
    <t xml:space="preserve">   1 2541  6231 800</t>
  </si>
  <si>
    <t xml:space="preserve">   1 2541  6232 800</t>
  </si>
  <si>
    <t xml:space="preserve">   1 2541  6241 800</t>
  </si>
  <si>
    <t xml:space="preserve">   1 2541  6319 105</t>
  </si>
  <si>
    <t xml:space="preserve">   1 2541  6319 300</t>
  </si>
  <si>
    <t xml:space="preserve">   1 2541  6319 402</t>
  </si>
  <si>
    <t xml:space="preserve">   1 2541  6319 800</t>
  </si>
  <si>
    <t xml:space="preserve">   1 2541  6332 105</t>
  </si>
  <si>
    <t xml:space="preserve">   1 2541  6332 300</t>
  </si>
  <si>
    <t xml:space="preserve">   1 2541  6332 402</t>
  </si>
  <si>
    <t xml:space="preserve">   1 2541  6334 105</t>
  </si>
  <si>
    <t xml:space="preserve">   1 2541  6334 402</t>
  </si>
  <si>
    <t xml:space="preserve">   1 2541  6343 800</t>
  </si>
  <si>
    <t xml:space="preserve">   1 2541  6410 105</t>
  </si>
  <si>
    <t xml:space="preserve">   1 2541  6410 300</t>
  </si>
  <si>
    <t xml:space="preserve">   1 2541  6410 402</t>
  </si>
  <si>
    <t xml:space="preserve">   1 2541  6410 800</t>
  </si>
  <si>
    <t xml:space="preserve">   1 2541  6486 800</t>
  </si>
  <si>
    <t xml:space="preserve">   4 2541  6531 105</t>
  </si>
  <si>
    <t xml:space="preserve">   4 2541  6531 300</t>
  </si>
  <si>
    <t xml:space="preserve">   4 2541  6531 402</t>
  </si>
  <si>
    <t xml:space="preserve">   4 2541  6541 105</t>
  </si>
  <si>
    <t xml:space="preserve">   4 2541  6541 300</t>
  </si>
  <si>
    <t xml:space="preserve">   4 2541  6541 402</t>
  </si>
  <si>
    <t xml:space="preserve">   4 2541  6541 800</t>
  </si>
  <si>
    <t xml:space="preserve">     SUB   TO</t>
  </si>
  <si>
    <t xml:space="preserve">   ***  FUNCTION  2546  : OPER  OF  PLANT   - SECURITY  </t>
  </si>
  <si>
    <t xml:space="preserve">   1 2546  6319 105</t>
  </si>
  <si>
    <t xml:space="preserve">   1 2546  6319 300</t>
  </si>
  <si>
    <t xml:space="preserve">   1 2546  6319 402</t>
  </si>
  <si>
    <t xml:space="preserve">   1 2546  6410 105</t>
  </si>
  <si>
    <t xml:space="preserve">   1 2546  6410 300</t>
  </si>
  <si>
    <t xml:space="preserve">   1 2546  6410 402</t>
  </si>
  <si>
    <t xml:space="preserve">   4 2546  6541 105</t>
  </si>
  <si>
    <t xml:space="preserve">   4 2546  6541 300</t>
  </si>
  <si>
    <t xml:space="preserve">   4 2546  6541 402</t>
  </si>
  <si>
    <t xml:space="preserve">   ***  FUNCTION  2549  : MAINT  - TECHNOLOGY  BLDG  </t>
  </si>
  <si>
    <t xml:space="preserve">   ***  FUNCTION  2551  : PUPIL   TRANS - CONTRACTED  </t>
  </si>
  <si>
    <t>CT  PART-TIME    SALARY   1 2551  6161.8 800</t>
  </si>
  <si>
    <t>CT  NON  TEACHER  RET   1 2551  6221.8 800</t>
  </si>
  <si>
    <t>CT  SOC  SEC   1 2551  6231.8 800</t>
  </si>
  <si>
    <t>CT  MEDICARE   1 2551  6232.8 800</t>
  </si>
  <si>
    <t>CT  CONTR TRANSP   1 2551  6341 800</t>
  </si>
  <si>
    <t>CT  CONTR  TRANSP   NONRT   1 2551  6342 800</t>
  </si>
  <si>
    <t xml:space="preserve">   ***  FUNCTION  2552  : PUPIL   TRANS - DISTRICT  </t>
  </si>
  <si>
    <t>PT  DIRECTOR  SALARY   2 2552  6111 800</t>
  </si>
  <si>
    <t>PT  DRIVERS   SALARY   1 2552  6151 800</t>
  </si>
  <si>
    <t>PT  PART-TIME   SALARY   1 2552  6161 800</t>
  </si>
  <si>
    <t>PT  PART-TIME SAL/TR   1 2552  6161.1 800</t>
  </si>
  <si>
    <t>PT  SICKLEAVE  PAY   1 2552  6171 800</t>
  </si>
  <si>
    <t>PT  RETIREMENT  TEA   1 2552  6211 800</t>
  </si>
  <si>
    <t>PT  RETIREMENT  TEA   2 2552  6211 800</t>
  </si>
  <si>
    <t>PT  RETIREMENT  TEA   C 2552  6211 800</t>
  </si>
  <si>
    <t>PT   NON  TEACHER  RET   1 2552  6221 800</t>
  </si>
  <si>
    <t>PT  SOC  SEC   1 2552  6231 800</t>
  </si>
  <si>
    <t>PT  MEDICARE   1 2552  6232 800</t>
  </si>
  <si>
    <t>PT  MEDICARE   2 2552  6232 800</t>
  </si>
  <si>
    <t>PT  MEDICARE   C 2552  6232 800</t>
  </si>
  <si>
    <t>PT  MEDICAL INS   1 2552  6241 800</t>
  </si>
  <si>
    <t>PT   WORKMENS COMP   1 2552  6261 800</t>
  </si>
  <si>
    <t>PT  PURC/TECH  SERV   1 2552  6319 800</t>
  </si>
  <si>
    <t>PT  CONTR REPAIR   1 2552  6332 800</t>
  </si>
  <si>
    <t>PT  WATER/SEWER   1 2552  6335 800</t>
  </si>
  <si>
    <t>PT  MILEAGE/EXPENSE   1 2552  6343 800</t>
  </si>
  <si>
    <t>PT  OTH/TITLE/LICENSE   1 2552  6349 800</t>
  </si>
  <si>
    <t>PT  FLEET  INSURANCE   1 2552  6351 800</t>
  </si>
  <si>
    <t>PT  TELEPHONE   1 2552  6361 800</t>
  </si>
  <si>
    <t>PT   GEN  SUPPLIES   1 2552  6410 800</t>
  </si>
  <si>
    <t>PT  ELECTRICITY   1 2552  6481 800</t>
  </si>
  <si>
    <t>PT  LP  GAS/HEAT   1 2552  6483 800</t>
  </si>
  <si>
    <t>PT  BUS  FUEL   1 2552  6486 800</t>
  </si>
  <si>
    <t>PT   GEN  EQUIPMENT   4 2552  6541 800</t>
  </si>
  <si>
    <t xml:space="preserve">   ***  FUNCTION  2553  : HANDIC  TRANS  - CONTRACTED  </t>
  </si>
  <si>
    <t xml:space="preserve">   1    2553  6341          800  </t>
  </si>
  <si>
    <t xml:space="preserve">   ***  FUNCTION  2554  : HANDIC  TRANS  - DISTRICT  </t>
  </si>
  <si>
    <t>HD  DIRECTOR   SALARY   2 2554  6111 800</t>
  </si>
  <si>
    <t>HD  DRIVER   SALARY   1 2554  6151 800</t>
  </si>
  <si>
    <t>HD  NON  TEACHER  RET   1 2554  6221 800</t>
  </si>
  <si>
    <t>HD SOC  SEC   1 2554  6231 800</t>
  </si>
  <si>
    <t>HD  MEDICARE   1 2554  6232 800</t>
  </si>
  <si>
    <t>HD  MEDICAL   INS   1 2554  6241 800</t>
  </si>
  <si>
    <t>HD PURCH SERVICE   1 2554  6319 800</t>
  </si>
  <si>
    <t>HD CONTR REPAIR   1 2554  6332 800</t>
  </si>
  <si>
    <t>HD  WATER/SEWER   1 2554  6335 800</t>
  </si>
  <si>
    <t>HD MILEAGE/EXPENSE   1 2554  6343 800</t>
  </si>
  <si>
    <t>HD   OTH/TITLE/LICENSE   1 2554  6349 800</t>
  </si>
  <si>
    <t>HD  TELEPHONE   1 2554  6361 800</t>
  </si>
  <si>
    <t>HD  GEN   SUPPLIES   1 2554  6410 800</t>
  </si>
  <si>
    <t>HD ELECTRICITY   1 2554  6481 800</t>
  </si>
  <si>
    <t>HD LP  GAS/HEAT   1 2554  6483 800</t>
  </si>
  <si>
    <t>HD  BUS   FUEL   1 2554  6486 800</t>
  </si>
  <si>
    <t>HD  GEN  EQUIPMENT   4 2554  6541 800</t>
  </si>
  <si>
    <t xml:space="preserve">   ***  FUNCTION  2558  : NONALLOWABLE  TRANS  EXPENS  </t>
  </si>
  <si>
    <t xml:space="preserve">   ***  FUNCTION  2559  : ECSE  TRANSPORT  </t>
  </si>
  <si>
    <t xml:space="preserve">   1    2559  6341  402  42</t>
  </si>
  <si>
    <t xml:space="preserve">   ***  FUNCTION  2561  : FOOD SERVICES  </t>
  </si>
  <si>
    <t xml:space="preserve">   1 2561  6151 105</t>
  </si>
  <si>
    <t xml:space="preserve">   1 2561  6151 300</t>
  </si>
  <si>
    <t xml:space="preserve">   1 2561  6151 402</t>
  </si>
  <si>
    <t xml:space="preserve">   1 2561  6151 800</t>
  </si>
  <si>
    <t xml:space="preserve">   1 2561  6161 105</t>
  </si>
  <si>
    <t xml:space="preserve">   1 2561  6161 300</t>
  </si>
  <si>
    <t xml:space="preserve">   1 2561  6161 402</t>
  </si>
  <si>
    <t xml:space="preserve">   1 2561  6161 800</t>
  </si>
  <si>
    <t xml:space="preserve">   1 2561  6221 105</t>
  </si>
  <si>
    <t xml:space="preserve">   1 2561  6221 300</t>
  </si>
  <si>
    <t xml:space="preserve">   1 2561  6221 402</t>
  </si>
  <si>
    <t xml:space="preserve">   1 2561  6221 800</t>
  </si>
  <si>
    <t xml:space="preserve">   1 2561  6231 105</t>
  </si>
  <si>
    <t xml:space="preserve">   1 2561  6231 300</t>
  </si>
  <si>
    <t xml:space="preserve">   1 2561  6231 402</t>
  </si>
  <si>
    <t xml:space="preserve">   1 2561  6231 800</t>
  </si>
  <si>
    <t xml:space="preserve">   1 2561  6232 105</t>
  </si>
  <si>
    <t xml:space="preserve">   1 2561  6232 300</t>
  </si>
  <si>
    <t xml:space="preserve">   1 2561  6232 402</t>
  </si>
  <si>
    <t xml:space="preserve">   1 2561  6232 800</t>
  </si>
  <si>
    <t xml:space="preserve">   1 2561  6241 105</t>
  </si>
  <si>
    <t xml:space="preserve">   1 2561  6241 300</t>
  </si>
  <si>
    <t xml:space="preserve">   1 2561  6241 402</t>
  </si>
  <si>
    <t xml:space="preserve">   1 2561  6261 105</t>
  </si>
  <si>
    <t xml:space="preserve">   1 2561  6261 300</t>
  </si>
  <si>
    <t xml:space="preserve">   1 2561  6261 402</t>
  </si>
  <si>
    <t xml:space="preserve">   1 2561  6271 105</t>
  </si>
  <si>
    <t xml:space="preserve">   1 2561  6271 300</t>
  </si>
  <si>
    <t xml:space="preserve">   1 2561  6271 402</t>
  </si>
  <si>
    <t xml:space="preserve">   1 2561  6332 105</t>
  </si>
  <si>
    <t xml:space="preserve">   1 2561  6332 300</t>
  </si>
  <si>
    <t xml:space="preserve">   1 2561  6332 402</t>
  </si>
  <si>
    <t xml:space="preserve">   1 2561  6343 402</t>
  </si>
  <si>
    <t xml:space="preserve">   1 2561  6410 105</t>
  </si>
  <si>
    <t xml:space="preserve">   1 2561  6410 300</t>
  </si>
  <si>
    <t xml:space="preserve">   1 2561  6410 402</t>
  </si>
  <si>
    <t xml:space="preserve">   1 2561  6471 105</t>
  </si>
  <si>
    <t xml:space="preserve">   1 2561  6471 300</t>
  </si>
  <si>
    <t xml:space="preserve">   1 2561  6471 402</t>
  </si>
  <si>
    <t xml:space="preserve">   4 2561  6541 105</t>
  </si>
  <si>
    <t xml:space="preserve">   4 2561  6541 300</t>
  </si>
  <si>
    <t xml:space="preserve">   4 2561  6541 402</t>
  </si>
  <si>
    <t xml:space="preserve">   1 2660  6151 800</t>
  </si>
  <si>
    <t xml:space="preserve">   1 2660  6221 800</t>
  </si>
  <si>
    <t xml:space="preserve">   1 2660  6231 800</t>
  </si>
  <si>
    <t xml:space="preserve">   1 2660  6232 800</t>
  </si>
  <si>
    <t xml:space="preserve">   1 2660  6241 800</t>
  </si>
  <si>
    <t xml:space="preserve">   1 2660  6319 105</t>
  </si>
  <si>
    <t xml:space="preserve">   1 2660  6319 300</t>
  </si>
  <si>
    <t xml:space="preserve">   1 2660  6319 402</t>
  </si>
  <si>
    <t xml:space="preserve">   1 2660  6319 800</t>
  </si>
  <si>
    <t xml:space="preserve">   1 2660  6332 105</t>
  </si>
  <si>
    <t xml:space="preserve">   1 2660  6332 300</t>
  </si>
  <si>
    <t xml:space="preserve">   1 2660  6332 402</t>
  </si>
  <si>
    <t xml:space="preserve">   ***  FUNCTION  3000  : COMMUNITY  SERVICES  </t>
  </si>
  <si>
    <t xml:space="preserve">   1    3000  6319  800</t>
  </si>
  <si>
    <t xml:space="preserve">   1    3000  6410  800</t>
  </si>
  <si>
    <t xml:space="preserve">   ***  FUNCTION  3511  : PARENTS  AS  TEACHERS  </t>
  </si>
  <si>
    <t xml:space="preserve">   2 3511  6151 800</t>
  </si>
  <si>
    <t xml:space="preserve">   2 3511  6211 800</t>
  </si>
  <si>
    <t xml:space="preserve">   2 3511  6231 800</t>
  </si>
  <si>
    <t xml:space="preserve">   2 3511  6232 800</t>
  </si>
  <si>
    <t xml:space="preserve">   1 3511  6319 800</t>
  </si>
  <si>
    <t xml:space="preserve">   1 3511  6343 800</t>
  </si>
  <si>
    <t xml:space="preserve">   1 3511  6410 800</t>
  </si>
  <si>
    <t xml:space="preserve">   ***  FUNCTION  3512  : TITLE  I PRE-SCHOOL  </t>
  </si>
  <si>
    <t xml:space="preserve">   2 3512  6112 402  52</t>
  </si>
  <si>
    <t xml:space="preserve">   2 3512  6151 402  52</t>
  </si>
  <si>
    <t xml:space="preserve">   2 3512  6211 402  52</t>
  </si>
  <si>
    <t xml:space="preserve">   2 3512  6221 402  52</t>
  </si>
  <si>
    <t xml:space="preserve">   2 3512  6231 402  52</t>
  </si>
  <si>
    <t xml:space="preserve">   2 3512  6232 402  52</t>
  </si>
  <si>
    <t xml:space="preserve">   2 3512  6241 402  52</t>
  </si>
  <si>
    <t xml:space="preserve">   1 3512  6410 402  52</t>
  </si>
  <si>
    <t xml:space="preserve">   ***  FUNCTION  3800  : SCHOOL-AGE  CHILD   CARE  </t>
  </si>
  <si>
    <t xml:space="preserve">   ***  FUNCTION  3812  :  </t>
  </si>
  <si>
    <t>AS   PT   COOK SALARY   1 3812  6161.8 402</t>
  </si>
  <si>
    <t>AS   NON  TEACHER  RET   1 3812  6221.8 402</t>
  </si>
  <si>
    <t>AS  SOC  SEC   1 3812  6231.8 402</t>
  </si>
  <si>
    <t>AS  MEDICARE   1 3812  6232.8 402</t>
  </si>
  <si>
    <t>AS   GEN  SUPPLIES   1 3812  6410.8 402</t>
  </si>
  <si>
    <t>AS   FOOD  SUPPLIES   1 3812  6471.8 105</t>
  </si>
  <si>
    <t xml:space="preserve">   ***  FUNCTION  3900  : SCHOLARSHIP  </t>
  </si>
  <si>
    <t>CS  SCHOLARSHIPS  PAID   1    3900  6390  800</t>
  </si>
  <si>
    <t xml:space="preserve">   SUB   TOTAL                                                                                             -600.00  </t>
  </si>
  <si>
    <t xml:space="preserve">   ***  FUNCTION  3911  : SUMMER  FOOD   SERVICE  </t>
  </si>
  <si>
    <t>SS COOK SALARY   1 3911  6161 402</t>
  </si>
  <si>
    <t>SS NON  TEACHER  RET   1 3911  6221 402</t>
  </si>
  <si>
    <t>SS SOC  SEC   1 3911  6231 402</t>
  </si>
  <si>
    <t>SS MEDICARE   1 3911  6232 402</t>
  </si>
  <si>
    <t xml:space="preserve">   ***  FUNCTION  3912  : PARENTAL   INVOLVEMENT  </t>
  </si>
  <si>
    <t>PI  GEN  SUPPLIES   1    3912  6410  402</t>
  </si>
  <si>
    <t xml:space="preserve">   ***  FUNCTION  4000  : FACILITY   ACQUIS/CONSTRUC  </t>
  </si>
  <si>
    <t>FA  FACILITY   ACQUIS   4    4000  6521  105</t>
  </si>
  <si>
    <t>FA  FACILITY   ACQUIS   4    4000  6521  300</t>
  </si>
  <si>
    <t xml:space="preserve">   ***  FUNCTION  4050  : BUILDING    IMPROVEMENT  </t>
  </si>
  <si>
    <t>BI BLDG IMPROV/MAINT   4 4050  6521 105</t>
  </si>
  <si>
    <t>BI BLDG IMPROV/MAINT   4 4050  6521 300</t>
  </si>
  <si>
    <t>BI BLDG IMPROV/MAINT   4 4050  6521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</si>
</sst>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&lt;=9999999]###\-####;\(###\)\ ###\-####"/>
  </numFmts>
  <fonts count="22">
    <font>
      <sz val="10"/>
      <color rgb="FF000000"/>
      <name val="Arial"/>
    </font>
    <font>
      <b/>
      <i/>
      <sz val="10"/>
      <color rgb="FFFF0000"/>
      <name val="Open Sans"/>
    </font>
    <font>
      <sz val="10"/>
      <name val="Arial"/>
    </font>
    <font>
      <sz val="8"/>
      <name val="Arial"/>
    </font>
    <font>
      <b/>
      <sz val="36"/>
      <color rgb="FFFFFFFF"/>
      <name val="Arial"/>
    </font>
    <font>
      <sz val="11"/>
      <name val="Arial"/>
    </font>
    <font>
      <sz val="10"/>
      <name val="Arial"/>
    </font>
    <font>
      <b/>
      <sz val="10"/>
      <name val="Arial"/>
    </font>
    <font>
      <i/>
      <sz val="8"/>
      <name val="Arial"/>
    </font>
    <font>
      <b/>
      <sz val="12"/>
      <name val="Arial"/>
    </font>
    <font>
      <b/>
      <i/>
      <sz val="10"/>
      <name val="Arial"/>
    </font>
    <font>
      <sz val="16"/>
      <color rgb="FFFF0000"/>
      <name val="Arial"/>
    </font>
    <font>
      <sz val="6"/>
      <name val="Arial"/>
    </font>
    <font>
      <sz val="10"/>
      <name val="Verdana"/>
    </font>
    <font>
      <b/>
      <sz val="10"/>
      <color rgb="FF000000"/>
      <name val="Arial"/>
    </font>
    <font>
      <b/>
      <sz val="9"/>
      <name val="Arial"/>
    </font>
    <font>
      <sz val="12"/>
      <name val="Arial"/>
    </font>
    <font>
      <sz val="16"/>
      <name val="Arial"/>
    </font>
    <font>
      <sz val="10"/>
      <name val="Noto Sans Symbols"/>
    </font>
    <font>
      <sz val="9"/>
      <name val="Arial"/>
    </font>
    <font>
      <b/>
      <i/>
      <sz val="16"/>
      <name val="Arial"/>
    </font>
    <font>
      <sz val="11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51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3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2" borderId="13" xfId="0" applyFont="1" applyFill="1" applyBorder="1" applyAlignment="1">
      <alignment horizontal="left" vertical="top"/>
    </xf>
    <xf numFmtId="0" fontId="6" fillId="0" borderId="0" xfId="0" quotePrefix="1" applyFont="1"/>
    <xf numFmtId="0" fontId="6" fillId="2" borderId="13" xfId="0" applyFont="1" applyFill="1" applyBorder="1"/>
    <xf numFmtId="0" fontId="7" fillId="2" borderId="27" xfId="0" applyFont="1" applyFill="1" applyBorder="1" applyAlignment="1">
      <alignment vertical="top" wrapText="1"/>
    </xf>
    <xf numFmtId="164" fontId="6" fillId="2" borderId="28" xfId="0" applyNumberFormat="1" applyFont="1" applyFill="1" applyBorder="1" applyAlignment="1">
      <alignment horizontal="left" vertical="top" wrapText="1"/>
    </xf>
    <xf numFmtId="0" fontId="7" fillId="2" borderId="28" xfId="0" applyFont="1" applyFill="1" applyBorder="1" applyAlignment="1">
      <alignment vertical="top" wrapText="1"/>
    </xf>
    <xf numFmtId="164" fontId="6" fillId="2" borderId="29" xfId="0" applyNumberFormat="1" applyFont="1" applyFill="1" applyBorder="1" applyAlignment="1">
      <alignment horizontal="left" vertical="top" wrapText="1"/>
    </xf>
    <xf numFmtId="0" fontId="3" fillId="0" borderId="33" xfId="0" applyFont="1" applyBorder="1"/>
    <xf numFmtId="0" fontId="3" fillId="0" borderId="21" xfId="0" applyFont="1" applyBorder="1"/>
    <xf numFmtId="0" fontId="12" fillId="0" borderId="21" xfId="0" applyFont="1" applyBorder="1"/>
    <xf numFmtId="0" fontId="6" fillId="0" borderId="21" xfId="0" applyFont="1" applyBorder="1"/>
    <xf numFmtId="0" fontId="6" fillId="0" borderId="0" xfId="0" applyFont="1"/>
    <xf numFmtId="0" fontId="13" fillId="0" borderId="0" xfId="0" applyFont="1"/>
    <xf numFmtId="0" fontId="12" fillId="0" borderId="36" xfId="0" applyFont="1" applyBorder="1"/>
    <xf numFmtId="0" fontId="6" fillId="0" borderId="26" xfId="0" applyFont="1" applyBorder="1"/>
    <xf numFmtId="0" fontId="3" fillId="0" borderId="38" xfId="0" applyFont="1" applyBorder="1"/>
    <xf numFmtId="0" fontId="3" fillId="0" borderId="32" xfId="0" applyFont="1" applyBorder="1"/>
    <xf numFmtId="0" fontId="3" fillId="0" borderId="41" xfId="0" applyFont="1" applyBorder="1"/>
    <xf numFmtId="0" fontId="6" fillId="0" borderId="38" xfId="0" applyFont="1" applyBorder="1"/>
    <xf numFmtId="0" fontId="16" fillId="2" borderId="29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44" fontId="16" fillId="2" borderId="29" xfId="0" applyNumberFormat="1" applyFont="1" applyFill="1" applyBorder="1"/>
    <xf numFmtId="44" fontId="16" fillId="0" borderId="32" xfId="0" applyNumberFormat="1" applyFont="1" applyBorder="1"/>
    <xf numFmtId="1" fontId="6" fillId="2" borderId="29" xfId="0" applyNumberFormat="1" applyFont="1" applyFill="1" applyBorder="1" applyAlignment="1">
      <alignment horizontal="center"/>
    </xf>
    <xf numFmtId="44" fontId="6" fillId="2" borderId="29" xfId="0" applyNumberFormat="1" applyFont="1" applyFill="1" applyBorder="1"/>
    <xf numFmtId="0" fontId="6" fillId="2" borderId="29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18" fillId="0" borderId="0" xfId="0" applyFont="1"/>
    <xf numFmtId="8" fontId="6" fillId="2" borderId="29" xfId="0" applyNumberFormat="1" applyFont="1" applyFill="1" applyBorder="1"/>
    <xf numFmtId="1" fontId="6" fillId="2" borderId="42" xfId="0" applyNumberFormat="1" applyFont="1" applyFill="1" applyBorder="1"/>
    <xf numFmtId="1" fontId="17" fillId="2" borderId="42" xfId="0" applyNumberFormat="1" applyFont="1" applyFill="1" applyBorder="1"/>
    <xf numFmtId="1" fontId="6" fillId="2" borderId="29" xfId="0" applyNumberFormat="1" applyFont="1" applyFill="1" applyBorder="1"/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9" fillId="2" borderId="39" xfId="0" applyFont="1" applyFill="1" applyBorder="1" applyAlignment="1">
      <alignment horizontal="left"/>
    </xf>
    <xf numFmtId="0" fontId="2" fillId="0" borderId="40" xfId="0" applyFont="1" applyBorder="1"/>
    <xf numFmtId="0" fontId="2" fillId="0" borderId="41" xfId="0" applyFont="1" applyBorder="1"/>
    <xf numFmtId="0" fontId="6" fillId="2" borderId="39" xfId="0" applyFont="1" applyFill="1" applyBorder="1"/>
    <xf numFmtId="0" fontId="3" fillId="0" borderId="39" xfId="0" applyFont="1" applyBorder="1" applyAlignment="1">
      <alignment horizontal="center"/>
    </xf>
    <xf numFmtId="44" fontId="6" fillId="0" borderId="39" xfId="0" applyNumberFormat="1" applyFont="1" applyBorder="1" applyAlignment="1">
      <alignment horizontal="center"/>
    </xf>
    <xf numFmtId="1" fontId="6" fillId="2" borderId="39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44" fontId="20" fillId="0" borderId="39" xfId="0" applyNumberFormat="1" applyFont="1" applyBorder="1"/>
    <xf numFmtId="0" fontId="7" fillId="2" borderId="22" xfId="0" applyFont="1" applyFill="1" applyBorder="1" applyAlignment="1">
      <alignment horizontal="left" vertical="top"/>
    </xf>
    <xf numFmtId="0" fontId="2" fillId="0" borderId="23" xfId="0" applyFont="1" applyBorder="1"/>
    <xf numFmtId="0" fontId="2" fillId="0" borderId="24" xfId="0" applyFont="1" applyBorder="1"/>
    <xf numFmtId="0" fontId="7" fillId="0" borderId="25" xfId="0" applyFont="1" applyBorder="1"/>
    <xf numFmtId="0" fontId="2" fillId="0" borderId="26" xfId="0" applyFont="1" applyBorder="1"/>
    <xf numFmtId="0" fontId="7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7" fillId="2" borderId="16" xfId="0" applyFont="1" applyFill="1" applyBorder="1" applyAlignment="1">
      <alignment horizontal="left" vertical="top"/>
    </xf>
    <xf numFmtId="0" fontId="2" fillId="0" borderId="17" xfId="0" applyFont="1" applyBorder="1"/>
    <xf numFmtId="0" fontId="2" fillId="0" borderId="18" xfId="0" applyFont="1" applyBorder="1"/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7" fillId="0" borderId="0" xfId="0" applyFont="1" applyAlignment="1">
      <alignment horizontal="left"/>
    </xf>
    <xf numFmtId="14" fontId="7" fillId="2" borderId="34" xfId="0" applyNumberFormat="1" applyFont="1" applyFill="1" applyBorder="1" applyAlignment="1">
      <alignment horizontal="center" wrapText="1"/>
    </xf>
    <xf numFmtId="0" fontId="2" fillId="0" borderId="35" xfId="0" applyFont="1" applyBorder="1"/>
    <xf numFmtId="0" fontId="7" fillId="0" borderId="30" xfId="0" applyFont="1" applyBorder="1" applyAlignment="1">
      <alignment horizontal="right"/>
    </xf>
    <xf numFmtId="0" fontId="2" fillId="0" borderId="31" xfId="0" applyFont="1" applyBorder="1"/>
    <xf numFmtId="0" fontId="7" fillId="0" borderId="30" xfId="0" applyFont="1" applyBorder="1" applyAlignment="1">
      <alignment horizontal="center"/>
    </xf>
    <xf numFmtId="0" fontId="2" fillId="0" borderId="32" xfId="0" applyFont="1" applyBorder="1"/>
    <xf numFmtId="0" fontId="7" fillId="0" borderId="31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17" fillId="2" borderId="49" xfId="0" applyFont="1" applyFill="1" applyBorder="1" applyAlignment="1">
      <alignment horizontal="center"/>
    </xf>
    <xf numFmtId="0" fontId="2" fillId="0" borderId="37" xfId="0" applyFont="1" applyBorder="1"/>
    <xf numFmtId="0" fontId="2" fillId="0" borderId="50" xfId="0" applyFont="1" applyBorder="1"/>
    <xf numFmtId="0" fontId="9" fillId="2" borderId="39" xfId="0" applyFont="1" applyFill="1" applyBorder="1" applyAlignment="1">
      <alignment horizontal="right"/>
    </xf>
    <xf numFmtId="0" fontId="5" fillId="4" borderId="43" xfId="0" applyFont="1" applyFill="1" applyBorder="1" applyAlignment="1">
      <alignment horizontal="center" vertical="center" wrapText="1"/>
    </xf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48" xfId="0" applyFont="1" applyBorder="1"/>
    <xf numFmtId="0" fontId="7" fillId="0" borderId="30" xfId="0" applyFont="1" applyBorder="1" applyAlignment="1">
      <alignment horizontal="center" wrapText="1"/>
    </xf>
    <xf numFmtId="0" fontId="14" fillId="2" borderId="34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/>
      </font>
      <fill>
        <patternFill patternType="solid">
          <fgColor rgb="FFDA6646"/>
          <bgColor rgb="FFDA6646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1"/>
  <sheetViews>
    <sheetView showGridLines="0" tabSelected="1" topLeftCell="A33" workbookViewId="0">
      <selection activeCell="J40" sqref="J40:K40"/>
    </sheetView>
  </sheetViews>
  <sheetFormatPr defaultColWidth="14.42578125" defaultRowHeight="15" customHeight="1"/>
  <cols>
    <col min="1" max="1" width="2.5703125" customWidth="1"/>
    <col min="2" max="2" width="8.7109375" customWidth="1"/>
    <col min="3" max="3" width="19.5703125" customWidth="1"/>
    <col min="4" max="4" width="7.140625" customWidth="1"/>
    <col min="5" max="5" width="13.7109375" customWidth="1"/>
    <col min="6" max="7" width="8.7109375" customWidth="1"/>
    <col min="8" max="8" width="4.28515625" customWidth="1"/>
    <col min="9" max="9" width="9.28515625" customWidth="1"/>
    <col min="10" max="10" width="12.28515625" customWidth="1"/>
    <col min="11" max="11" width="12.7109375" customWidth="1"/>
    <col min="12" max="14" width="8.7109375" customWidth="1"/>
    <col min="15" max="16" width="9.140625" customWidth="1"/>
    <col min="17" max="17" width="9.140625" hidden="1" customWidth="1"/>
    <col min="18" max="18" width="12.140625" hidden="1" customWidth="1"/>
    <col min="19" max="19" width="38.42578125" hidden="1" customWidth="1"/>
    <col min="20" max="20" width="21.7109375" hidden="1" customWidth="1"/>
    <col min="21" max="22" width="20.140625" hidden="1" customWidth="1"/>
    <col min="23" max="23" width="38.5703125" hidden="1" customWidth="1"/>
    <col min="24" max="24" width="42.7109375" hidden="1" customWidth="1"/>
    <col min="25" max="25" width="38.42578125" hidden="1" customWidth="1"/>
    <col min="26" max="27" width="20.7109375" hidden="1" customWidth="1"/>
    <col min="28" max="28" width="42.42578125" hidden="1" customWidth="1"/>
    <col min="29" max="29" width="35.85546875" hidden="1" customWidth="1"/>
    <col min="30" max="30" width="36.7109375" hidden="1" customWidth="1"/>
    <col min="31" max="31" width="55.7109375" hidden="1" customWidth="1"/>
    <col min="32" max="32" width="45.7109375" hidden="1" customWidth="1"/>
    <col min="33" max="33" width="26.42578125" hidden="1" customWidth="1"/>
    <col min="34" max="35" width="9.140625" hidden="1" customWidth="1"/>
  </cols>
  <sheetData>
    <row r="1" spans="1:33" ht="12.75" customHeight="1">
      <c r="A1" s="85"/>
      <c r="B1" s="86"/>
      <c r="C1" s="86"/>
      <c r="D1" s="86"/>
      <c r="E1" s="86"/>
      <c r="F1" s="86"/>
      <c r="G1" s="86"/>
      <c r="H1" s="86"/>
      <c r="I1" s="86"/>
      <c r="J1" s="86"/>
      <c r="K1" s="87"/>
      <c r="AE1" s="1"/>
    </row>
    <row r="2" spans="1:33" ht="36" customHeight="1">
      <c r="A2" s="78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80"/>
      <c r="M2" s="40"/>
      <c r="N2" s="41"/>
      <c r="R2" s="2" t="s">
        <v>1</v>
      </c>
      <c r="S2" s="81" t="s">
        <v>2</v>
      </c>
      <c r="T2" s="39"/>
      <c r="U2" s="39"/>
      <c r="V2" s="3" t="s">
        <v>3</v>
      </c>
      <c r="W2" t="s">
        <v>4</v>
      </c>
      <c r="X2" t="s">
        <v>5</v>
      </c>
      <c r="Y2" t="s">
        <v>6</v>
      </c>
      <c r="Z2" t="s">
        <v>7</v>
      </c>
      <c r="AA2" t="s">
        <v>8</v>
      </c>
      <c r="AB2" t="s">
        <v>9</v>
      </c>
      <c r="AC2" t="s">
        <v>10</v>
      </c>
      <c r="AD2" t="s">
        <v>11</v>
      </c>
      <c r="AE2" s="1" t="s">
        <v>12</v>
      </c>
      <c r="AF2" t="s">
        <v>13</v>
      </c>
    </row>
    <row r="3" spans="1:33" ht="13.5" customHeight="1">
      <c r="A3" s="88"/>
      <c r="B3" s="39"/>
      <c r="C3" s="39"/>
      <c r="D3" s="39"/>
      <c r="E3" s="39"/>
      <c r="F3" s="39"/>
      <c r="G3" s="39"/>
      <c r="H3" s="83" t="s">
        <v>14</v>
      </c>
      <c r="I3" s="39"/>
      <c r="J3" s="39"/>
      <c r="K3" s="39"/>
      <c r="M3" s="42"/>
      <c r="N3" s="43"/>
      <c r="R3" s="4" t="s">
        <v>15</v>
      </c>
      <c r="S3" t="s">
        <v>16</v>
      </c>
      <c r="T3" t="s">
        <v>17</v>
      </c>
      <c r="U3" t="s">
        <v>18</v>
      </c>
      <c r="W3" s="1" t="s">
        <v>19</v>
      </c>
      <c r="X3" s="1" t="s">
        <v>20</v>
      </c>
      <c r="Y3" s="1" t="s">
        <v>21</v>
      </c>
      <c r="AB3" s="1" t="s">
        <v>22</v>
      </c>
      <c r="AC3" s="1" t="s">
        <v>23</v>
      </c>
      <c r="AD3" s="1" t="s">
        <v>24</v>
      </c>
      <c r="AE3" s="1" t="s">
        <v>19</v>
      </c>
      <c r="AF3" s="5" t="s">
        <v>25</v>
      </c>
      <c r="AG3" s="5" t="s">
        <v>26</v>
      </c>
    </row>
    <row r="4" spans="1:33" ht="15.75" customHeight="1">
      <c r="A4" s="89" t="s">
        <v>27</v>
      </c>
      <c r="B4" s="39"/>
      <c r="C4" s="39"/>
      <c r="D4" s="39"/>
      <c r="E4" s="39"/>
      <c r="F4" s="39"/>
      <c r="G4" s="39"/>
      <c r="H4" s="82" t="str">
        <f>IF(A2="PURCHASE ORDER","PURCHASE ORDER","")</f>
        <v/>
      </c>
      <c r="I4" s="39"/>
      <c r="J4" s="39"/>
      <c r="K4" s="39"/>
      <c r="M4" s="44"/>
      <c r="N4" s="45"/>
      <c r="R4" s="91" t="s">
        <v>0</v>
      </c>
      <c r="S4" t="s">
        <v>28</v>
      </c>
      <c r="T4" t="s">
        <v>17</v>
      </c>
      <c r="U4" t="s">
        <v>18</v>
      </c>
      <c r="W4" s="1" t="s">
        <v>29</v>
      </c>
      <c r="X4" s="1" t="s">
        <v>30</v>
      </c>
      <c r="Y4" s="1" t="s">
        <v>31</v>
      </c>
      <c r="AB4" s="6" t="s">
        <v>32</v>
      </c>
      <c r="AC4" s="1" t="s">
        <v>33</v>
      </c>
      <c r="AD4" s="1" t="s">
        <v>34</v>
      </c>
      <c r="AE4" s="1" t="s">
        <v>35</v>
      </c>
      <c r="AF4" t="s">
        <v>36</v>
      </c>
      <c r="AG4" s="1" t="s">
        <v>29</v>
      </c>
    </row>
    <row r="5" spans="1:33" ht="15" customHeight="1">
      <c r="A5" s="88" t="s">
        <v>37</v>
      </c>
      <c r="B5" s="39"/>
      <c r="C5" s="39"/>
      <c r="D5" s="39"/>
      <c r="E5" s="39"/>
      <c r="F5" s="39"/>
      <c r="G5" s="39"/>
      <c r="H5" s="39"/>
      <c r="I5" s="39"/>
      <c r="J5" s="39"/>
      <c r="K5" s="39"/>
      <c r="R5" s="39"/>
      <c r="S5" t="s">
        <v>36</v>
      </c>
      <c r="T5" t="s">
        <v>38</v>
      </c>
      <c r="U5" t="s">
        <v>39</v>
      </c>
      <c r="V5" s="7" t="s">
        <v>40</v>
      </c>
      <c r="W5" s="1" t="s">
        <v>41</v>
      </c>
      <c r="X5" s="1" t="s">
        <v>42</v>
      </c>
      <c r="Y5" s="1" t="s">
        <v>43</v>
      </c>
      <c r="AB5" s="6" t="s">
        <v>44</v>
      </c>
      <c r="AC5" s="1" t="s">
        <v>45</v>
      </c>
      <c r="AD5" s="1" t="s">
        <v>46</v>
      </c>
      <c r="AE5" s="1" t="s">
        <v>47</v>
      </c>
      <c r="AF5" t="s">
        <v>36</v>
      </c>
      <c r="AG5" s="1" t="s">
        <v>41</v>
      </c>
    </row>
    <row r="6" spans="1:33" ht="12.75" customHeight="1">
      <c r="A6" s="70" t="s">
        <v>48</v>
      </c>
      <c r="B6" s="39"/>
      <c r="C6" s="39"/>
      <c r="D6" s="39"/>
      <c r="E6" s="39"/>
      <c r="F6" s="39"/>
      <c r="G6" s="39"/>
      <c r="H6" s="90"/>
      <c r="I6" s="54"/>
      <c r="J6" s="54"/>
      <c r="K6" s="41"/>
      <c r="S6" t="s">
        <v>49</v>
      </c>
      <c r="T6" t="s">
        <v>50</v>
      </c>
      <c r="U6" t="s">
        <v>39</v>
      </c>
      <c r="W6" s="1" t="s">
        <v>51</v>
      </c>
      <c r="X6" s="1" t="s">
        <v>52</v>
      </c>
      <c r="Y6" s="1" t="s">
        <v>53</v>
      </c>
      <c r="AB6" s="6" t="s">
        <v>54</v>
      </c>
      <c r="AD6" s="1" t="s">
        <v>55</v>
      </c>
      <c r="AE6" s="1" t="s">
        <v>56</v>
      </c>
      <c r="AF6" t="s">
        <v>36</v>
      </c>
      <c r="AG6" s="1" t="s">
        <v>51</v>
      </c>
    </row>
    <row r="7" spans="1:33" ht="12.75" customHeight="1">
      <c r="A7" s="70" t="s">
        <v>57</v>
      </c>
      <c r="B7" s="39"/>
      <c r="C7" s="39"/>
      <c r="D7" s="39"/>
      <c r="E7" s="39"/>
      <c r="F7" s="39"/>
      <c r="G7" s="39"/>
      <c r="H7" s="44"/>
      <c r="I7" s="55"/>
      <c r="J7" s="55"/>
      <c r="K7" s="45"/>
      <c r="S7" t="s">
        <v>58</v>
      </c>
      <c r="T7" t="s">
        <v>59</v>
      </c>
      <c r="U7" t="s">
        <v>39</v>
      </c>
      <c r="W7" s="1" t="s">
        <v>60</v>
      </c>
      <c r="X7" s="1" t="s">
        <v>61</v>
      </c>
      <c r="Y7" s="1" t="s">
        <v>62</v>
      </c>
      <c r="AB7" s="6" t="s">
        <v>63</v>
      </c>
      <c r="AD7" s="1" t="s">
        <v>64</v>
      </c>
      <c r="AE7" s="1" t="s">
        <v>65</v>
      </c>
      <c r="AF7" t="s">
        <v>66</v>
      </c>
      <c r="AG7" s="1" t="s">
        <v>60</v>
      </c>
    </row>
    <row r="8" spans="1:33" ht="12.75" customHeight="1">
      <c r="A8" t="s">
        <v>67</v>
      </c>
      <c r="H8" s="84" t="str">
        <f>IF(A2="PURCHASE ORDER","THIS NUMBER MUST APPEAR ON ALL PACKAGES, LABELS, CARTONS, PACKING SLIPS, BILLS OF LADING, INVOICES, AND ALL CORRESPONDANCE REFERRING TO THIS ORDER","")</f>
        <v/>
      </c>
      <c r="I8" s="39"/>
      <c r="J8" s="39"/>
      <c r="K8" s="39"/>
      <c r="S8" t="s">
        <v>68</v>
      </c>
      <c r="T8" t="s">
        <v>59</v>
      </c>
      <c r="U8" t="s">
        <v>39</v>
      </c>
      <c r="W8" s="1" t="s">
        <v>69</v>
      </c>
      <c r="X8" s="1" t="s">
        <v>70</v>
      </c>
      <c r="Y8" s="1" t="s">
        <v>71</v>
      </c>
      <c r="AB8" s="6" t="s">
        <v>72</v>
      </c>
      <c r="AD8" s="1" t="s">
        <v>73</v>
      </c>
      <c r="AE8" s="1" t="s">
        <v>74</v>
      </c>
      <c r="AF8" t="s">
        <v>36</v>
      </c>
      <c r="AG8" s="1" t="s">
        <v>69</v>
      </c>
    </row>
    <row r="9" spans="1:33" ht="12.75" customHeight="1">
      <c r="H9" s="39"/>
      <c r="I9" s="39"/>
      <c r="J9" s="39"/>
      <c r="K9" s="39"/>
      <c r="S9" t="s">
        <v>75</v>
      </c>
      <c r="T9" t="s">
        <v>38</v>
      </c>
      <c r="U9" t="s">
        <v>39</v>
      </c>
      <c r="W9" s="1" t="s">
        <v>76</v>
      </c>
      <c r="X9" s="1" t="s">
        <v>77</v>
      </c>
      <c r="Y9" s="1" t="s">
        <v>78</v>
      </c>
      <c r="AB9" s="6" t="s">
        <v>79</v>
      </c>
      <c r="AD9" s="1" t="s">
        <v>80</v>
      </c>
      <c r="AE9" s="1" t="s">
        <v>81</v>
      </c>
      <c r="AF9" t="s">
        <v>36</v>
      </c>
      <c r="AG9" s="1" t="s">
        <v>76</v>
      </c>
    </row>
    <row r="10" spans="1:33" ht="12.75" customHeight="1">
      <c r="A10" t="s">
        <v>82</v>
      </c>
      <c r="B10" s="8"/>
      <c r="C10" s="8"/>
      <c r="D10" s="8"/>
      <c r="E10" s="8"/>
      <c r="F10" t="s">
        <v>83</v>
      </c>
      <c r="W10" s="1" t="s">
        <v>84</v>
      </c>
      <c r="X10" s="1" t="s">
        <v>85</v>
      </c>
      <c r="Y10" s="1" t="s">
        <v>86</v>
      </c>
      <c r="AB10" s="6" t="s">
        <v>87</v>
      </c>
      <c r="AD10" s="1" t="s">
        <v>88</v>
      </c>
      <c r="AE10" s="1" t="s">
        <v>89</v>
      </c>
      <c r="AF10" t="s">
        <v>36</v>
      </c>
      <c r="AG10" s="1" t="s">
        <v>84</v>
      </c>
    </row>
    <row r="11" spans="1:33" ht="12.75" customHeight="1">
      <c r="B11" s="65"/>
      <c r="C11" s="66"/>
      <c r="D11" s="66"/>
      <c r="E11" s="67"/>
      <c r="G11" s="62" t="str">
        <f>IF(I20="","",I20)</f>
        <v/>
      </c>
      <c r="H11" s="63"/>
      <c r="I11" s="63"/>
      <c r="J11" s="63"/>
      <c r="K11" s="64"/>
      <c r="W11" s="1" t="s">
        <v>90</v>
      </c>
      <c r="X11" s="1" t="s">
        <v>91</v>
      </c>
      <c r="Y11" s="1" t="s">
        <v>92</v>
      </c>
      <c r="AB11" s="6" t="s">
        <v>93</v>
      </c>
      <c r="AD11" s="1" t="s">
        <v>94</v>
      </c>
      <c r="AE11" s="1" t="s">
        <v>95</v>
      </c>
      <c r="AF11" t="s">
        <v>36</v>
      </c>
      <c r="AG11" s="1" t="s">
        <v>90</v>
      </c>
    </row>
    <row r="12" spans="1:33" ht="12.75" customHeight="1">
      <c r="B12" s="57"/>
      <c r="C12" s="58"/>
      <c r="D12" s="58"/>
      <c r="E12" s="59"/>
      <c r="G12" s="60" t="str">
        <f>IF(G11="","",VLOOKUP(G11,S3:U8,2))</f>
        <v/>
      </c>
      <c r="H12" s="39"/>
      <c r="I12" s="39"/>
      <c r="J12" s="39"/>
      <c r="K12" s="61"/>
      <c r="W12" s="1" t="s">
        <v>96</v>
      </c>
      <c r="X12" s="1" t="s">
        <v>97</v>
      </c>
      <c r="Y12" s="1" t="s">
        <v>98</v>
      </c>
      <c r="AB12" s="6" t="s">
        <v>99</v>
      </c>
      <c r="AD12" s="1" t="s">
        <v>100</v>
      </c>
      <c r="AE12" s="1" t="s">
        <v>101</v>
      </c>
      <c r="AF12" t="s">
        <v>36</v>
      </c>
      <c r="AG12" s="1" t="s">
        <v>96</v>
      </c>
    </row>
    <row r="13" spans="1:33" ht="12.75" customHeight="1">
      <c r="B13" s="57"/>
      <c r="C13" s="58"/>
      <c r="D13" s="58"/>
      <c r="E13" s="59"/>
      <c r="G13" s="60" t="str">
        <f>IF(G11="","",VLOOKUP(G11,S3:U8,3))</f>
        <v/>
      </c>
      <c r="H13" s="39"/>
      <c r="I13" s="39"/>
      <c r="J13" s="39"/>
      <c r="K13" s="61"/>
      <c r="W13" s="1" t="s">
        <v>102</v>
      </c>
      <c r="X13" s="1" t="s">
        <v>103</v>
      </c>
      <c r="Y13" s="1" t="s">
        <v>104</v>
      </c>
      <c r="AB13" s="1" t="s">
        <v>105</v>
      </c>
      <c r="AD13" s="1" t="s">
        <v>106</v>
      </c>
      <c r="AE13" s="1" t="s">
        <v>107</v>
      </c>
      <c r="AF13" t="s">
        <v>36</v>
      </c>
      <c r="AG13" s="1" t="s">
        <v>102</v>
      </c>
    </row>
    <row r="14" spans="1:33" ht="12.75" customHeight="1">
      <c r="B14" s="9" t="s">
        <v>108</v>
      </c>
      <c r="C14" s="10"/>
      <c r="D14" s="11" t="s">
        <v>109</v>
      </c>
      <c r="E14" s="12"/>
      <c r="G14" s="73" t="s">
        <v>110</v>
      </c>
      <c r="H14" s="74"/>
      <c r="I14" s="77" t="str">
        <f>IF(E20="","",E20)</f>
        <v/>
      </c>
      <c r="J14" s="74"/>
      <c r="K14" s="76"/>
      <c r="W14" s="1" t="s">
        <v>111</v>
      </c>
      <c r="X14" s="1" t="s">
        <v>112</v>
      </c>
      <c r="Y14" s="1" t="s">
        <v>113</v>
      </c>
      <c r="AB14" s="1" t="s">
        <v>114</v>
      </c>
      <c r="AD14" s="1" t="s">
        <v>115</v>
      </c>
      <c r="AE14" s="1" t="s">
        <v>116</v>
      </c>
      <c r="AF14" t="s">
        <v>36</v>
      </c>
      <c r="AG14" s="1" t="s">
        <v>111</v>
      </c>
    </row>
    <row r="15" spans="1:33" ht="12.75" customHeight="1">
      <c r="W15" s="1" t="s">
        <v>117</v>
      </c>
      <c r="X15" s="1" t="s">
        <v>118</v>
      </c>
      <c r="Y15" s="1" t="s">
        <v>119</v>
      </c>
      <c r="AB15" s="1" t="s">
        <v>120</v>
      </c>
      <c r="AD15" s="1" t="s">
        <v>121</v>
      </c>
      <c r="AE15" s="1" t="s">
        <v>122</v>
      </c>
      <c r="AF15" t="s">
        <v>36</v>
      </c>
      <c r="AG15" s="1" t="s">
        <v>117</v>
      </c>
    </row>
    <row r="16" spans="1:33" ht="12.75" customHeight="1">
      <c r="A16" t="s">
        <v>123</v>
      </c>
      <c r="W16" s="1" t="s">
        <v>124</v>
      </c>
      <c r="X16" s="1" t="s">
        <v>125</v>
      </c>
      <c r="Y16" s="1" t="s">
        <v>126</v>
      </c>
      <c r="AD16" s="1" t="s">
        <v>24</v>
      </c>
      <c r="AE16" s="1" t="s">
        <v>127</v>
      </c>
      <c r="AF16" t="s">
        <v>36</v>
      </c>
      <c r="AG16" s="1" t="s">
        <v>124</v>
      </c>
    </row>
    <row r="17" spans="1:33" ht="12.75" customHeight="1">
      <c r="A17" s="13" t="s">
        <v>128</v>
      </c>
      <c r="B17" s="14"/>
      <c r="C17" s="68" t="s">
        <v>129</v>
      </c>
      <c r="D17" s="64"/>
      <c r="E17" s="69" t="s">
        <v>130</v>
      </c>
      <c r="F17" s="64"/>
      <c r="G17" s="69" t="s">
        <v>131</v>
      </c>
      <c r="H17" s="64"/>
      <c r="I17" s="15" t="s">
        <v>132</v>
      </c>
      <c r="J17" s="16"/>
      <c r="K17" s="16"/>
      <c r="L17" s="17"/>
      <c r="N17" s="18"/>
      <c r="W17" s="1" t="s">
        <v>133</v>
      </c>
      <c r="X17" s="1" t="s">
        <v>134</v>
      </c>
      <c r="Y17" s="1" t="s">
        <v>135</v>
      </c>
      <c r="AD17" s="1" t="s">
        <v>34</v>
      </c>
      <c r="AE17" s="1" t="s">
        <v>29</v>
      </c>
      <c r="AF17" t="s">
        <v>36</v>
      </c>
      <c r="AG17" s="1" t="s">
        <v>133</v>
      </c>
    </row>
    <row r="18" spans="1:33" ht="12.75" customHeight="1">
      <c r="A18" s="71">
        <f ca="1">TODAY()</f>
        <v>43046</v>
      </c>
      <c r="B18" s="72"/>
      <c r="C18" s="71"/>
      <c r="D18" s="72"/>
      <c r="E18" s="103"/>
      <c r="F18" s="76"/>
      <c r="G18" s="103"/>
      <c r="H18" s="76"/>
      <c r="I18" s="75"/>
      <c r="J18" s="74"/>
      <c r="K18" s="76"/>
      <c r="L18" s="17"/>
      <c r="N18" s="18"/>
      <c r="W18" s="1" t="s">
        <v>136</v>
      </c>
      <c r="X18" s="1" t="s">
        <v>137</v>
      </c>
      <c r="Y18" s="1" t="s">
        <v>138</v>
      </c>
      <c r="AD18" s="1" t="s">
        <v>46</v>
      </c>
      <c r="AE18" s="1" t="s">
        <v>41</v>
      </c>
      <c r="AF18" t="s">
        <v>36</v>
      </c>
      <c r="AG18" s="1" t="s">
        <v>136</v>
      </c>
    </row>
    <row r="19" spans="1:33" ht="12.75" customHeight="1">
      <c r="A19" s="19" t="s">
        <v>139</v>
      </c>
      <c r="B19" s="20"/>
      <c r="D19" s="20"/>
      <c r="E19" s="69" t="s">
        <v>140</v>
      </c>
      <c r="F19" s="63"/>
      <c r="G19" s="63"/>
      <c r="H19" s="64"/>
      <c r="I19" s="69" t="s">
        <v>141</v>
      </c>
      <c r="J19" s="63"/>
      <c r="K19" s="64"/>
      <c r="L19" s="17"/>
      <c r="N19" s="18"/>
      <c r="W19" s="1" t="s">
        <v>142</v>
      </c>
      <c r="X19" s="1" t="s">
        <v>143</v>
      </c>
      <c r="Y19" s="1" t="s">
        <v>144</v>
      </c>
      <c r="AD19" s="1" t="s">
        <v>55</v>
      </c>
      <c r="AE19" s="1" t="s">
        <v>51</v>
      </c>
      <c r="AF19" t="s">
        <v>36</v>
      </c>
      <c r="AG19" s="1" t="s">
        <v>142</v>
      </c>
    </row>
    <row r="20" spans="1:33" ht="27.75" customHeight="1">
      <c r="A20" s="104"/>
      <c r="B20" s="94"/>
      <c r="C20" s="94"/>
      <c r="D20" s="72"/>
      <c r="E20" s="105"/>
      <c r="F20" s="94"/>
      <c r="G20" s="94"/>
      <c r="H20" s="72"/>
      <c r="I20" s="106"/>
      <c r="J20" s="94"/>
      <c r="K20" s="72"/>
      <c r="L20" s="17"/>
      <c r="N20" s="18"/>
      <c r="X20" s="1" t="s">
        <v>145</v>
      </c>
      <c r="Y20" s="1" t="s">
        <v>146</v>
      </c>
      <c r="AD20" s="1" t="s">
        <v>64</v>
      </c>
      <c r="AE20" s="1" t="s">
        <v>60</v>
      </c>
      <c r="AF20" t="s">
        <v>58</v>
      </c>
      <c r="AG20" s="1" t="s">
        <v>70</v>
      </c>
    </row>
    <row r="21" spans="1:33" ht="12.75" customHeight="1">
      <c r="A21" s="21"/>
      <c r="B21" s="22" t="s">
        <v>147</v>
      </c>
      <c r="C21" s="22" t="s">
        <v>148</v>
      </c>
      <c r="D21" s="50" t="s">
        <v>149</v>
      </c>
      <c r="E21" s="47"/>
      <c r="F21" s="47"/>
      <c r="G21" s="47"/>
      <c r="H21" s="47"/>
      <c r="I21" s="48"/>
      <c r="J21" s="23" t="s">
        <v>150</v>
      </c>
      <c r="K21" s="23" t="s">
        <v>151</v>
      </c>
      <c r="L21" s="17"/>
      <c r="X21" s="1" t="s">
        <v>152</v>
      </c>
      <c r="Y21" s="1" t="s">
        <v>153</v>
      </c>
      <c r="AE21" s="1" t="s">
        <v>69</v>
      </c>
      <c r="AF21" t="s">
        <v>58</v>
      </c>
      <c r="AG21" s="1" t="s">
        <v>70</v>
      </c>
    </row>
    <row r="22" spans="1:33" ht="24.75" customHeight="1">
      <c r="A22" s="24"/>
      <c r="B22" s="25"/>
      <c r="C22" s="26"/>
      <c r="D22" s="49"/>
      <c r="E22" s="47"/>
      <c r="F22" s="47"/>
      <c r="G22" s="47"/>
      <c r="H22" s="47"/>
      <c r="I22" s="48"/>
      <c r="J22" s="27"/>
      <c r="K22" s="28" t="str">
        <f t="shared" ref="K22:K34" si="0">IF(B22="","",B22*J22)</f>
        <v/>
      </c>
      <c r="L22" s="17"/>
      <c r="X22" s="1" t="s">
        <v>154</v>
      </c>
      <c r="Y22" s="1" t="s">
        <v>155</v>
      </c>
      <c r="AE22" s="1" t="s">
        <v>156</v>
      </c>
      <c r="AF22" t="s">
        <v>58</v>
      </c>
      <c r="AG22" s="1" t="s">
        <v>85</v>
      </c>
    </row>
    <row r="23" spans="1:33" ht="24.75" customHeight="1">
      <c r="A23" s="24"/>
      <c r="B23" s="29"/>
      <c r="C23" s="26"/>
      <c r="D23" s="49"/>
      <c r="E23" s="47"/>
      <c r="F23" s="47"/>
      <c r="G23" s="47"/>
      <c r="H23" s="47"/>
      <c r="I23" s="48"/>
      <c r="J23" s="30"/>
      <c r="K23" s="28" t="str">
        <f t="shared" si="0"/>
        <v/>
      </c>
      <c r="L23" s="17"/>
      <c r="AE23" s="1" t="s">
        <v>157</v>
      </c>
      <c r="AF23" t="s">
        <v>58</v>
      </c>
      <c r="AG23" s="1" t="s">
        <v>158</v>
      </c>
    </row>
    <row r="24" spans="1:33" ht="24.75" customHeight="1">
      <c r="A24" s="24"/>
      <c r="B24" s="29"/>
      <c r="C24" s="26"/>
      <c r="D24" s="49"/>
      <c r="E24" s="47"/>
      <c r="F24" s="47"/>
      <c r="G24" s="47"/>
      <c r="H24" s="47"/>
      <c r="I24" s="48"/>
      <c r="J24" s="30"/>
      <c r="K24" s="28" t="str">
        <f t="shared" si="0"/>
        <v/>
      </c>
      <c r="L24" s="17"/>
      <c r="AE24" s="1" t="s">
        <v>159</v>
      </c>
      <c r="AF24" t="s">
        <v>58</v>
      </c>
      <c r="AG24" s="1" t="s">
        <v>160</v>
      </c>
    </row>
    <row r="25" spans="1:33" ht="24.75" customHeight="1">
      <c r="A25" s="24"/>
      <c r="B25" s="31"/>
      <c r="C25" s="26"/>
      <c r="D25" s="49"/>
      <c r="E25" s="47"/>
      <c r="F25" s="47"/>
      <c r="G25" s="47"/>
      <c r="H25" s="47"/>
      <c r="I25" s="48"/>
      <c r="J25" s="30"/>
      <c r="K25" s="28" t="str">
        <f t="shared" si="0"/>
        <v/>
      </c>
      <c r="L25" s="17"/>
      <c r="AE25" s="1" t="s">
        <v>161</v>
      </c>
      <c r="AF25" t="s">
        <v>58</v>
      </c>
      <c r="AG25" s="1" t="s">
        <v>42</v>
      </c>
    </row>
    <row r="26" spans="1:33" ht="24.75" customHeight="1">
      <c r="A26" s="24"/>
      <c r="B26" s="31"/>
      <c r="C26" s="26"/>
      <c r="D26" s="49"/>
      <c r="E26" s="47"/>
      <c r="F26" s="47"/>
      <c r="G26" s="47"/>
      <c r="H26" s="47"/>
      <c r="I26" s="48"/>
      <c r="J26" s="30"/>
      <c r="K26" s="28" t="str">
        <f t="shared" si="0"/>
        <v/>
      </c>
      <c r="L26" s="17"/>
      <c r="AE26" s="1" t="s">
        <v>162</v>
      </c>
      <c r="AF26" t="s">
        <v>58</v>
      </c>
      <c r="AG26" s="1" t="s">
        <v>52</v>
      </c>
    </row>
    <row r="27" spans="1:33" ht="24.75" customHeight="1">
      <c r="A27" s="24"/>
      <c r="B27" s="31"/>
      <c r="C27" s="32"/>
      <c r="D27" s="49"/>
      <c r="E27" s="47"/>
      <c r="F27" s="47"/>
      <c r="G27" s="47"/>
      <c r="H27" s="47"/>
      <c r="I27" s="48"/>
      <c r="J27" s="30"/>
      <c r="K27" s="28" t="str">
        <f t="shared" si="0"/>
        <v/>
      </c>
      <c r="L27" s="17"/>
      <c r="AE27" s="1" t="s">
        <v>163</v>
      </c>
      <c r="AF27" t="s">
        <v>58</v>
      </c>
      <c r="AG27" s="1" t="s">
        <v>164</v>
      </c>
    </row>
    <row r="28" spans="1:33" ht="24.75" customHeight="1">
      <c r="A28" s="24"/>
      <c r="B28" s="31"/>
      <c r="C28" s="32"/>
      <c r="D28" s="49"/>
      <c r="E28" s="47"/>
      <c r="F28" s="47"/>
      <c r="G28" s="47"/>
      <c r="H28" s="47"/>
      <c r="I28" s="48"/>
      <c r="J28" s="30"/>
      <c r="K28" s="28" t="str">
        <f t="shared" si="0"/>
        <v/>
      </c>
      <c r="L28" s="17"/>
      <c r="AE28" s="1" t="s">
        <v>165</v>
      </c>
      <c r="AF28" t="s">
        <v>58</v>
      </c>
      <c r="AG28" s="1" t="s">
        <v>166</v>
      </c>
    </row>
    <row r="29" spans="1:33" ht="24.75" customHeight="1">
      <c r="A29" s="24"/>
      <c r="B29" s="29"/>
      <c r="C29" s="32"/>
      <c r="D29" s="49"/>
      <c r="E29" s="47"/>
      <c r="F29" s="47"/>
      <c r="G29" s="47"/>
      <c r="H29" s="47"/>
      <c r="I29" s="48"/>
      <c r="J29" s="30"/>
      <c r="K29" s="28" t="str">
        <f t="shared" si="0"/>
        <v/>
      </c>
      <c r="L29" s="17"/>
      <c r="AE29" s="1" t="s">
        <v>167</v>
      </c>
      <c r="AF29" t="s">
        <v>58</v>
      </c>
      <c r="AG29" s="1" t="s">
        <v>97</v>
      </c>
    </row>
    <row r="30" spans="1:33" ht="24.75" customHeight="1">
      <c r="A30" s="24"/>
      <c r="B30" s="29"/>
      <c r="C30" s="32"/>
      <c r="D30" s="49"/>
      <c r="E30" s="47"/>
      <c r="F30" s="47"/>
      <c r="G30" s="47"/>
      <c r="H30" s="47"/>
      <c r="I30" s="48"/>
      <c r="J30" s="30"/>
      <c r="K30" s="28" t="str">
        <f t="shared" si="0"/>
        <v/>
      </c>
      <c r="L30" s="17"/>
      <c r="AE30" s="1" t="s">
        <v>168</v>
      </c>
      <c r="AF30" t="s">
        <v>58</v>
      </c>
      <c r="AG30" s="1" t="s">
        <v>103</v>
      </c>
    </row>
    <row r="31" spans="1:33" ht="24.75" customHeight="1">
      <c r="A31" s="24"/>
      <c r="B31" s="31"/>
      <c r="C31" s="26"/>
      <c r="D31" s="49"/>
      <c r="E31" s="47"/>
      <c r="F31" s="47"/>
      <c r="G31" s="47"/>
      <c r="H31" s="47"/>
      <c r="I31" s="48"/>
      <c r="J31" s="30"/>
      <c r="K31" s="28" t="str">
        <f t="shared" si="0"/>
        <v/>
      </c>
      <c r="L31" s="17"/>
      <c r="AE31" s="1" t="s">
        <v>169</v>
      </c>
      <c r="AF31" t="s">
        <v>58</v>
      </c>
      <c r="AG31" s="1" t="s">
        <v>112</v>
      </c>
    </row>
    <row r="32" spans="1:33" ht="24.75" customHeight="1">
      <c r="A32" s="24"/>
      <c r="B32" s="31"/>
      <c r="C32" s="26"/>
      <c r="D32" s="49"/>
      <c r="E32" s="47"/>
      <c r="F32" s="47"/>
      <c r="G32" s="47"/>
      <c r="H32" s="47"/>
      <c r="I32" s="48"/>
      <c r="J32" s="30"/>
      <c r="K32" s="28" t="str">
        <f t="shared" si="0"/>
        <v/>
      </c>
      <c r="L32" s="17"/>
      <c r="AE32" s="1" t="s">
        <v>170</v>
      </c>
      <c r="AF32" t="s">
        <v>58</v>
      </c>
      <c r="AG32" s="1" t="s">
        <v>118</v>
      </c>
    </row>
    <row r="33" spans="1:33" ht="24.75" customHeight="1">
      <c r="A33" s="24"/>
      <c r="B33" s="31"/>
      <c r="C33" s="26"/>
      <c r="D33" s="49"/>
      <c r="E33" s="47"/>
      <c r="F33" s="47"/>
      <c r="G33" s="47"/>
      <c r="H33" s="47"/>
      <c r="I33" s="48"/>
      <c r="J33" s="30"/>
      <c r="K33" s="28" t="str">
        <f t="shared" si="0"/>
        <v/>
      </c>
      <c r="L33" s="17"/>
      <c r="N33" s="33"/>
      <c r="AE33" s="1" t="s">
        <v>30</v>
      </c>
      <c r="AF33" t="s">
        <v>58</v>
      </c>
      <c r="AG33" s="1" t="s">
        <v>125</v>
      </c>
    </row>
    <row r="34" spans="1:33" ht="24.75" customHeight="1">
      <c r="A34" s="24"/>
      <c r="B34" s="29"/>
      <c r="C34" s="26"/>
      <c r="D34" s="49"/>
      <c r="E34" s="47"/>
      <c r="F34" s="47"/>
      <c r="G34" s="47"/>
      <c r="H34" s="47"/>
      <c r="I34" s="48"/>
      <c r="J34" s="34"/>
      <c r="K34" s="28" t="str">
        <f t="shared" si="0"/>
        <v/>
      </c>
      <c r="L34" s="17"/>
      <c r="AE34" s="1" t="s">
        <v>42</v>
      </c>
      <c r="AF34" t="s">
        <v>58</v>
      </c>
      <c r="AG34" s="1" t="s">
        <v>134</v>
      </c>
    </row>
    <row r="35" spans="1:33" ht="24.75" customHeight="1">
      <c r="A35" s="24"/>
      <c r="B35" s="35"/>
      <c r="C35" s="36"/>
      <c r="D35" s="52"/>
      <c r="E35" s="47"/>
      <c r="F35" s="47"/>
      <c r="G35" s="47"/>
      <c r="H35" s="47"/>
      <c r="I35" s="48"/>
      <c r="J35" s="34"/>
      <c r="K35" s="28"/>
      <c r="L35" s="17"/>
      <c r="AE35" s="1" t="s">
        <v>52</v>
      </c>
      <c r="AF35" t="s">
        <v>58</v>
      </c>
      <c r="AG35" s="1" t="s">
        <v>137</v>
      </c>
    </row>
    <row r="36" spans="1:33" ht="24.75" customHeight="1">
      <c r="A36" s="24"/>
      <c r="B36" s="29"/>
      <c r="C36" s="26"/>
      <c r="D36" s="46"/>
      <c r="E36" s="47"/>
      <c r="F36" s="47"/>
      <c r="G36" s="47"/>
      <c r="H36" s="47"/>
      <c r="I36" s="48"/>
      <c r="J36" s="37"/>
      <c r="K36" s="28" t="str">
        <f t="shared" ref="K36:K37" si="1">IF(B36="","",B36*J36)</f>
        <v/>
      </c>
      <c r="L36" s="17"/>
      <c r="AE36" s="1" t="s">
        <v>61</v>
      </c>
      <c r="AF36" t="s">
        <v>58</v>
      </c>
      <c r="AG36" s="1" t="s">
        <v>143</v>
      </c>
    </row>
    <row r="37" spans="1:33" ht="24.75" customHeight="1">
      <c r="A37" s="24"/>
      <c r="B37" s="29"/>
      <c r="C37" s="26"/>
      <c r="D37" s="46"/>
      <c r="E37" s="47"/>
      <c r="F37" s="47"/>
      <c r="G37" s="47"/>
      <c r="H37" s="47"/>
      <c r="I37" s="48"/>
      <c r="J37" s="34"/>
      <c r="K37" s="28" t="str">
        <f t="shared" si="1"/>
        <v/>
      </c>
      <c r="L37" s="17"/>
      <c r="AE37" s="1" t="s">
        <v>70</v>
      </c>
      <c r="AF37" t="s">
        <v>58</v>
      </c>
      <c r="AG37" s="1" t="s">
        <v>145</v>
      </c>
    </row>
    <row r="38" spans="1:33" ht="12.75" customHeight="1">
      <c r="A38" s="24"/>
      <c r="B38" s="96" t="s">
        <v>171</v>
      </c>
      <c r="C38" s="47"/>
      <c r="D38" s="47"/>
      <c r="E38" s="47"/>
      <c r="F38" s="47"/>
      <c r="G38" s="47"/>
      <c r="H38" s="47"/>
      <c r="I38" s="47"/>
      <c r="J38" s="48"/>
      <c r="K38" s="27"/>
      <c r="L38" s="17"/>
      <c r="AE38" s="1" t="s">
        <v>77</v>
      </c>
      <c r="AF38" t="s">
        <v>58</v>
      </c>
      <c r="AG38" s="1" t="s">
        <v>152</v>
      </c>
    </row>
    <row r="39" spans="1:33" ht="12.75" customHeight="1">
      <c r="A39" s="1" t="s">
        <v>172</v>
      </c>
      <c r="B39" s="1"/>
      <c r="C39" s="1"/>
      <c r="D39" s="1"/>
      <c r="E39" s="1"/>
      <c r="F39" s="1"/>
      <c r="G39" s="1"/>
      <c r="J39" s="51" t="s">
        <v>173</v>
      </c>
      <c r="K39" s="48"/>
      <c r="L39" s="17"/>
      <c r="M39" s="97" t="s">
        <v>174</v>
      </c>
      <c r="N39" s="98"/>
      <c r="AE39" s="1" t="s">
        <v>85</v>
      </c>
      <c r="AF39" t="s">
        <v>58</v>
      </c>
      <c r="AG39" s="1" t="s">
        <v>154</v>
      </c>
    </row>
    <row r="40" spans="1:33" ht="29.25" customHeight="1">
      <c r="J40" s="56" t="str">
        <f>IF(K22="","",SUM(K22:K38))</f>
        <v/>
      </c>
      <c r="K40" s="48"/>
      <c r="L40" s="17"/>
      <c r="M40" s="99"/>
      <c r="N40" s="100"/>
      <c r="AE40" s="1" t="s">
        <v>156</v>
      </c>
      <c r="AF40" t="s">
        <v>58</v>
      </c>
      <c r="AG40" s="1" t="s">
        <v>175</v>
      </c>
    </row>
    <row r="41" spans="1:33" ht="12.75" customHeight="1">
      <c r="M41" s="101"/>
      <c r="N41" s="102"/>
      <c r="AE41" s="1" t="s">
        <v>21</v>
      </c>
      <c r="AF41" t="s">
        <v>58</v>
      </c>
      <c r="AG41" s="1" t="s">
        <v>176</v>
      </c>
    </row>
    <row r="42" spans="1:33" ht="21" customHeight="1">
      <c r="D42" s="93"/>
      <c r="E42" s="94"/>
      <c r="F42" s="94"/>
      <c r="G42" s="95"/>
      <c r="J42" s="38" t="str">
        <f>IF($K$38="","IF YOU SEE THIS YOU HAVE NOT ENTERED SHIPPING CHARGES","")</f>
        <v>IF YOU SEE THIS YOU HAVE NOT ENTERED SHIPPING CHARGES</v>
      </c>
      <c r="K42" s="39"/>
      <c r="AE42" s="1" t="s">
        <v>177</v>
      </c>
      <c r="AF42" t="s">
        <v>58</v>
      </c>
      <c r="AG42" s="1" t="s">
        <v>178</v>
      </c>
    </row>
    <row r="43" spans="1:33" ht="12.75" customHeight="1">
      <c r="D43" s="92" t="str">
        <f>IF(A2="PURCHASE ORDER","Superintendent","Building Principal")</f>
        <v>Building Principal</v>
      </c>
      <c r="E43" s="63"/>
      <c r="F43" s="63"/>
      <c r="G43" s="63"/>
      <c r="J43" s="39"/>
      <c r="K43" s="39"/>
      <c r="AE43" s="1" t="s">
        <v>179</v>
      </c>
      <c r="AF43" t="s">
        <v>58</v>
      </c>
      <c r="AG43" s="1" t="s">
        <v>180</v>
      </c>
    </row>
    <row r="44" spans="1:33" ht="13.5" customHeight="1">
      <c r="J44" s="39"/>
      <c r="K44" s="39"/>
      <c r="AE44" s="1" t="s">
        <v>181</v>
      </c>
      <c r="AF44" t="s">
        <v>49</v>
      </c>
      <c r="AG44" s="1" t="s">
        <v>31</v>
      </c>
    </row>
    <row r="45" spans="1:33" ht="12.75" customHeight="1">
      <c r="D45" s="53"/>
      <c r="E45" s="54"/>
      <c r="F45" s="54"/>
      <c r="G45" s="41"/>
      <c r="J45" s="39"/>
      <c r="K45" s="39"/>
      <c r="AE45" s="1" t="s">
        <v>182</v>
      </c>
      <c r="AF45" t="s">
        <v>49</v>
      </c>
      <c r="AG45" s="1" t="s">
        <v>43</v>
      </c>
    </row>
    <row r="46" spans="1:33" ht="12.75" customHeight="1">
      <c r="D46" s="42"/>
      <c r="E46" s="39"/>
      <c r="F46" s="39"/>
      <c r="G46" s="43"/>
      <c r="AE46" s="1" t="s">
        <v>183</v>
      </c>
      <c r="AF46" t="s">
        <v>49</v>
      </c>
      <c r="AG46" s="1" t="s">
        <v>53</v>
      </c>
    </row>
    <row r="47" spans="1:33" ht="12.75" customHeight="1">
      <c r="D47" s="44"/>
      <c r="E47" s="55"/>
      <c r="F47" s="55"/>
      <c r="G47" s="45"/>
      <c r="J47" s="40"/>
      <c r="K47" s="41"/>
      <c r="AE47" s="1" t="s">
        <v>184</v>
      </c>
      <c r="AF47" t="s">
        <v>49</v>
      </c>
      <c r="AG47" s="1" t="s">
        <v>62</v>
      </c>
    </row>
    <row r="48" spans="1:33" ht="12.75" customHeight="1">
      <c r="J48" s="42"/>
      <c r="K48" s="43"/>
      <c r="AE48" s="1" t="s">
        <v>185</v>
      </c>
      <c r="AF48" t="s">
        <v>49</v>
      </c>
      <c r="AG48" s="1" t="s">
        <v>71</v>
      </c>
    </row>
    <row r="49" spans="5:33" ht="12.75" customHeight="1">
      <c r="J49" s="44"/>
      <c r="K49" s="45"/>
      <c r="AE49" s="1" t="s">
        <v>186</v>
      </c>
      <c r="AF49" t="s">
        <v>49</v>
      </c>
      <c r="AG49" s="1" t="s">
        <v>78</v>
      </c>
    </row>
    <row r="50" spans="5:33" ht="12.75" customHeight="1">
      <c r="AE50" s="1" t="s">
        <v>187</v>
      </c>
      <c r="AF50" t="s">
        <v>49</v>
      </c>
      <c r="AG50" s="1" t="s">
        <v>86</v>
      </c>
    </row>
    <row r="51" spans="5:33" ht="12.75" customHeight="1">
      <c r="E51" s="40"/>
      <c r="F51" s="41"/>
      <c r="AE51" s="1" t="s">
        <v>31</v>
      </c>
      <c r="AF51" t="s">
        <v>49</v>
      </c>
      <c r="AG51" s="1" t="s">
        <v>92</v>
      </c>
    </row>
    <row r="52" spans="5:33" ht="12.75" customHeight="1">
      <c r="E52" s="42"/>
      <c r="F52" s="43"/>
      <c r="AE52" s="1" t="s">
        <v>43</v>
      </c>
      <c r="AF52" t="s">
        <v>49</v>
      </c>
      <c r="AG52" s="1" t="s">
        <v>98</v>
      </c>
    </row>
    <row r="53" spans="5:33" ht="12.75" customHeight="1">
      <c r="E53" s="44"/>
      <c r="F53" s="45"/>
      <c r="AE53" s="1" t="s">
        <v>53</v>
      </c>
      <c r="AF53" t="s">
        <v>49</v>
      </c>
      <c r="AG53" s="1" t="s">
        <v>104</v>
      </c>
    </row>
    <row r="54" spans="5:33" ht="12.75" customHeight="1">
      <c r="AE54" s="1" t="s">
        <v>62</v>
      </c>
      <c r="AF54" t="s">
        <v>49</v>
      </c>
      <c r="AG54" s="1" t="s">
        <v>113</v>
      </c>
    </row>
    <row r="55" spans="5:33" ht="12.75" customHeight="1">
      <c r="AE55" s="1" t="s">
        <v>71</v>
      </c>
      <c r="AF55" t="s">
        <v>49</v>
      </c>
      <c r="AG55" s="1" t="s">
        <v>119</v>
      </c>
    </row>
    <row r="56" spans="5:33" ht="12.75" customHeight="1">
      <c r="AE56" s="1" t="s">
        <v>78</v>
      </c>
      <c r="AF56" t="s">
        <v>49</v>
      </c>
      <c r="AG56" s="1" t="s">
        <v>126</v>
      </c>
    </row>
    <row r="57" spans="5:33" ht="12.75" customHeight="1">
      <c r="AE57" s="1" t="s">
        <v>86</v>
      </c>
      <c r="AF57" t="s">
        <v>49</v>
      </c>
      <c r="AG57" s="1" t="s">
        <v>135</v>
      </c>
    </row>
    <row r="58" spans="5:33" ht="12.75" customHeight="1">
      <c r="AE58" s="1" t="s">
        <v>156</v>
      </c>
      <c r="AF58" t="s">
        <v>49</v>
      </c>
      <c r="AG58" s="1" t="s">
        <v>138</v>
      </c>
    </row>
    <row r="59" spans="5:33" ht="12.75" customHeight="1">
      <c r="AE59" s="1" t="s">
        <v>188</v>
      </c>
      <c r="AF59" t="s">
        <v>49</v>
      </c>
      <c r="AG59" s="1" t="s">
        <v>144</v>
      </c>
    </row>
    <row r="60" spans="5:33" ht="12.75" customHeight="1">
      <c r="AE60" s="1" t="s">
        <v>189</v>
      </c>
      <c r="AF60" t="s">
        <v>49</v>
      </c>
      <c r="AG60" s="1" t="s">
        <v>146</v>
      </c>
    </row>
    <row r="61" spans="5:33" ht="12.75" customHeight="1">
      <c r="AE61" s="1" t="s">
        <v>190</v>
      </c>
      <c r="AF61" t="s">
        <v>49</v>
      </c>
      <c r="AG61" s="1" t="s">
        <v>153</v>
      </c>
    </row>
    <row r="62" spans="5:33" ht="12.75" customHeight="1">
      <c r="AE62" s="1" t="s">
        <v>191</v>
      </c>
      <c r="AF62" t="s">
        <v>49</v>
      </c>
      <c r="AG62" s="1" t="s">
        <v>155</v>
      </c>
    </row>
    <row r="63" spans="5:33" ht="12.75" customHeight="1">
      <c r="AE63" s="1" t="s">
        <v>192</v>
      </c>
      <c r="AF63" t="s">
        <v>49</v>
      </c>
      <c r="AG63" s="1" t="s">
        <v>193</v>
      </c>
    </row>
    <row r="64" spans="5:33" ht="12.75" customHeight="1">
      <c r="AE64" s="1" t="s">
        <v>194</v>
      </c>
    </row>
    <row r="65" spans="31:31" ht="12.75" customHeight="1">
      <c r="AE65" s="1" t="s">
        <v>195</v>
      </c>
    </row>
    <row r="66" spans="31:31" ht="12.75" customHeight="1">
      <c r="AE66" s="1" t="s">
        <v>196</v>
      </c>
    </row>
    <row r="67" spans="31:31" ht="12.75" customHeight="1">
      <c r="AE67" s="1" t="s">
        <v>197</v>
      </c>
    </row>
    <row r="68" spans="31:31" ht="12.75" customHeight="1">
      <c r="AE68" s="1" t="s">
        <v>198</v>
      </c>
    </row>
    <row r="69" spans="31:31" ht="12.75" customHeight="1">
      <c r="AE69" s="1" t="s">
        <v>199</v>
      </c>
    </row>
    <row r="70" spans="31:31" ht="12.75" customHeight="1">
      <c r="AE70" s="1" t="s">
        <v>156</v>
      </c>
    </row>
    <row r="71" spans="31:31" ht="12.75" customHeight="1">
      <c r="AE71" s="1" t="s">
        <v>200</v>
      </c>
    </row>
    <row r="72" spans="31:31" ht="12.75" customHeight="1">
      <c r="AE72" s="1" t="s">
        <v>22</v>
      </c>
    </row>
    <row r="73" spans="31:31" ht="12.75" customHeight="1">
      <c r="AE73" s="1" t="s">
        <v>201</v>
      </c>
    </row>
    <row r="74" spans="31:31" ht="12.75" customHeight="1">
      <c r="AE74" s="1" t="s">
        <v>202</v>
      </c>
    </row>
    <row r="75" spans="31:31" ht="12.75" customHeight="1">
      <c r="AE75" s="1" t="s">
        <v>203</v>
      </c>
    </row>
    <row r="76" spans="31:31" ht="12.75" customHeight="1">
      <c r="AE76" s="1" t="s">
        <v>204</v>
      </c>
    </row>
    <row r="77" spans="31:31" ht="12.75" customHeight="1">
      <c r="AE77" s="1" t="s">
        <v>205</v>
      </c>
    </row>
    <row r="78" spans="31:31" ht="12.75" customHeight="1">
      <c r="AE78" s="1" t="s">
        <v>206</v>
      </c>
    </row>
    <row r="79" spans="31:31" ht="12.75" customHeight="1">
      <c r="AE79" s="1" t="s">
        <v>207</v>
      </c>
    </row>
    <row r="80" spans="31:31" ht="12.75" customHeight="1">
      <c r="AE80" s="1" t="s">
        <v>208</v>
      </c>
    </row>
    <row r="81" spans="31:31" ht="12.75" customHeight="1">
      <c r="AE81" s="1" t="s">
        <v>209</v>
      </c>
    </row>
    <row r="82" spans="31:31" ht="12.75" customHeight="1">
      <c r="AE82" s="1" t="s">
        <v>210</v>
      </c>
    </row>
    <row r="83" spans="31:31" ht="12.75" customHeight="1">
      <c r="AE83" s="1" t="s">
        <v>211</v>
      </c>
    </row>
    <row r="84" spans="31:31" ht="12.75" customHeight="1">
      <c r="AE84" s="1" t="s">
        <v>212</v>
      </c>
    </row>
    <row r="85" spans="31:31" ht="12.75" customHeight="1">
      <c r="AE85" s="1" t="s">
        <v>213</v>
      </c>
    </row>
    <row r="86" spans="31:31" ht="12.75" customHeight="1">
      <c r="AE86" s="1" t="s">
        <v>214</v>
      </c>
    </row>
    <row r="87" spans="31:31" ht="12.75" customHeight="1">
      <c r="AE87" s="1" t="s">
        <v>215</v>
      </c>
    </row>
    <row r="88" spans="31:31" ht="12.75" customHeight="1">
      <c r="AE88" s="1" t="s">
        <v>216</v>
      </c>
    </row>
    <row r="89" spans="31:31" ht="12.75" customHeight="1">
      <c r="AE89" s="1" t="s">
        <v>217</v>
      </c>
    </row>
    <row r="90" spans="31:31" ht="12.75" customHeight="1">
      <c r="AE90" s="1" t="s">
        <v>218</v>
      </c>
    </row>
    <row r="91" spans="31:31" ht="12.75" customHeight="1">
      <c r="AE91" s="1" t="s">
        <v>219</v>
      </c>
    </row>
    <row r="92" spans="31:31" ht="12.75" customHeight="1">
      <c r="AE92" s="1" t="s">
        <v>220</v>
      </c>
    </row>
    <row r="93" spans="31:31" ht="12.75" customHeight="1">
      <c r="AE93" s="1" t="s">
        <v>221</v>
      </c>
    </row>
    <row r="94" spans="31:31" ht="12.75" customHeight="1">
      <c r="AE94" s="1" t="s">
        <v>222</v>
      </c>
    </row>
    <row r="95" spans="31:31" ht="12.75" customHeight="1">
      <c r="AE95" s="1" t="s">
        <v>223</v>
      </c>
    </row>
    <row r="96" spans="31:31" ht="12.75" customHeight="1">
      <c r="AE96" s="1" t="s">
        <v>224</v>
      </c>
    </row>
    <row r="97" spans="31:31" ht="12.75" customHeight="1">
      <c r="AE97" s="1" t="s">
        <v>225</v>
      </c>
    </row>
    <row r="98" spans="31:31" ht="12.75" customHeight="1">
      <c r="AE98" s="1" t="s">
        <v>226</v>
      </c>
    </row>
    <row r="99" spans="31:31" ht="12.75" customHeight="1">
      <c r="AE99" s="1" t="s">
        <v>227</v>
      </c>
    </row>
    <row r="100" spans="31:31" ht="12.75" customHeight="1">
      <c r="AE100" s="1" t="s">
        <v>228</v>
      </c>
    </row>
    <row r="101" spans="31:31" ht="12.75" customHeight="1">
      <c r="AE101" s="1" t="s">
        <v>229</v>
      </c>
    </row>
    <row r="102" spans="31:31" ht="12.75" customHeight="1">
      <c r="AE102" s="1" t="s">
        <v>230</v>
      </c>
    </row>
    <row r="103" spans="31:31" ht="12.75" customHeight="1">
      <c r="AE103" s="1" t="s">
        <v>231</v>
      </c>
    </row>
    <row r="104" spans="31:31" ht="12.75" customHeight="1">
      <c r="AE104" s="1" t="s">
        <v>232</v>
      </c>
    </row>
    <row r="105" spans="31:31" ht="12.75" customHeight="1">
      <c r="AE105" s="1" t="s">
        <v>233</v>
      </c>
    </row>
    <row r="106" spans="31:31" ht="12.75" customHeight="1">
      <c r="AE106" s="6" t="s">
        <v>32</v>
      </c>
    </row>
    <row r="107" spans="31:31" ht="12.75" customHeight="1">
      <c r="AE107" s="6" t="s">
        <v>44</v>
      </c>
    </row>
    <row r="108" spans="31:31" ht="12.75" customHeight="1">
      <c r="AE108" s="6" t="s">
        <v>54</v>
      </c>
    </row>
    <row r="109" spans="31:31" ht="12.75" customHeight="1">
      <c r="AE109" s="6" t="s">
        <v>63</v>
      </c>
    </row>
    <row r="110" spans="31:31" ht="12.75" customHeight="1">
      <c r="AE110" s="6" t="s">
        <v>72</v>
      </c>
    </row>
    <row r="111" spans="31:31" ht="12.75" customHeight="1">
      <c r="AE111" s="6" t="s">
        <v>79</v>
      </c>
    </row>
    <row r="112" spans="31:31" ht="12.75" customHeight="1">
      <c r="AE112" s="6" t="s">
        <v>87</v>
      </c>
    </row>
    <row r="113" spans="31:31" ht="12.75" customHeight="1">
      <c r="AE113" s="6" t="s">
        <v>93</v>
      </c>
    </row>
    <row r="114" spans="31:31" ht="12.75" customHeight="1">
      <c r="AE114" s="6" t="s">
        <v>99</v>
      </c>
    </row>
    <row r="115" spans="31:31" ht="12.75" customHeight="1">
      <c r="AE115" s="1" t="s">
        <v>156</v>
      </c>
    </row>
    <row r="116" spans="31:31" ht="12.75" customHeight="1">
      <c r="AE116" s="1" t="s">
        <v>234</v>
      </c>
    </row>
    <row r="117" spans="31:31" ht="12.75" customHeight="1">
      <c r="AE117" s="1" t="s">
        <v>235</v>
      </c>
    </row>
    <row r="118" spans="31:31" ht="12.75" customHeight="1">
      <c r="AE118" s="1" t="s">
        <v>236</v>
      </c>
    </row>
    <row r="119" spans="31:31" ht="12.75" customHeight="1">
      <c r="AE119" s="1" t="s">
        <v>237</v>
      </c>
    </row>
    <row r="120" spans="31:31" ht="12.75" customHeight="1">
      <c r="AE120" s="1" t="s">
        <v>238</v>
      </c>
    </row>
    <row r="121" spans="31:31" ht="12.75" customHeight="1">
      <c r="AE121" s="1" t="s">
        <v>239</v>
      </c>
    </row>
    <row r="122" spans="31:31" ht="12.75" customHeight="1">
      <c r="AE122" s="1" t="s">
        <v>240</v>
      </c>
    </row>
    <row r="123" spans="31:31" ht="12.75" customHeight="1">
      <c r="AE123" s="1" t="s">
        <v>241</v>
      </c>
    </row>
    <row r="124" spans="31:31" ht="12.75" customHeight="1">
      <c r="AE124" s="1" t="s">
        <v>242</v>
      </c>
    </row>
    <row r="125" spans="31:31" ht="12.75" customHeight="1">
      <c r="AE125" s="1" t="s">
        <v>243</v>
      </c>
    </row>
    <row r="126" spans="31:31" ht="12.75" customHeight="1">
      <c r="AE126" s="1" t="s">
        <v>244</v>
      </c>
    </row>
    <row r="127" spans="31:31" ht="12.75" customHeight="1">
      <c r="AE127" s="1" t="s">
        <v>245</v>
      </c>
    </row>
    <row r="128" spans="31:31" ht="12.75" customHeight="1">
      <c r="AE128" s="1" t="s">
        <v>246</v>
      </c>
    </row>
    <row r="129" spans="31:31" ht="12.75" customHeight="1">
      <c r="AE129" s="1" t="s">
        <v>247</v>
      </c>
    </row>
    <row r="130" spans="31:31" ht="12.75" customHeight="1">
      <c r="AE130" s="1" t="s">
        <v>248</v>
      </c>
    </row>
    <row r="131" spans="31:31" ht="12.75" customHeight="1">
      <c r="AE131" s="1" t="s">
        <v>249</v>
      </c>
    </row>
    <row r="132" spans="31:31" ht="12.75" customHeight="1">
      <c r="AE132" s="1" t="s">
        <v>250</v>
      </c>
    </row>
    <row r="133" spans="31:31" ht="12.75" customHeight="1">
      <c r="AE133" s="1" t="s">
        <v>251</v>
      </c>
    </row>
    <row r="134" spans="31:31" ht="12.75" customHeight="1">
      <c r="AE134" s="1" t="s">
        <v>252</v>
      </c>
    </row>
    <row r="135" spans="31:31" ht="12.75" customHeight="1">
      <c r="AE135" s="1" t="s">
        <v>253</v>
      </c>
    </row>
    <row r="136" spans="31:31" ht="12.75" customHeight="1">
      <c r="AE136" s="1" t="s">
        <v>254</v>
      </c>
    </row>
    <row r="137" spans="31:31" ht="12.75" customHeight="1">
      <c r="AE137" s="1" t="s">
        <v>255</v>
      </c>
    </row>
    <row r="138" spans="31:31" ht="12.75" customHeight="1">
      <c r="AE138" s="1" t="s">
        <v>256</v>
      </c>
    </row>
    <row r="139" spans="31:31" ht="12.75" customHeight="1">
      <c r="AE139" s="1" t="s">
        <v>257</v>
      </c>
    </row>
    <row r="140" spans="31:31" ht="12.75" customHeight="1">
      <c r="AE140" s="1" t="s">
        <v>258</v>
      </c>
    </row>
    <row r="141" spans="31:31" ht="12.75" customHeight="1">
      <c r="AE141" s="1" t="s">
        <v>156</v>
      </c>
    </row>
    <row r="142" spans="31:31" ht="12.75" customHeight="1">
      <c r="AE142" s="1" t="s">
        <v>259</v>
      </c>
    </row>
    <row r="143" spans="31:31" ht="12.75" customHeight="1">
      <c r="AE143" s="1" t="s">
        <v>260</v>
      </c>
    </row>
    <row r="144" spans="31:31" ht="12.75" customHeight="1">
      <c r="AE144" s="1" t="s">
        <v>261</v>
      </c>
    </row>
    <row r="145" spans="31:31" ht="12.75" customHeight="1">
      <c r="AE145" s="1" t="s">
        <v>262</v>
      </c>
    </row>
    <row r="146" spans="31:31" ht="12.75" customHeight="1">
      <c r="AE146" s="1" t="s">
        <v>263</v>
      </c>
    </row>
    <row r="147" spans="31:31" ht="12.75" customHeight="1">
      <c r="AE147" s="1" t="s">
        <v>264</v>
      </c>
    </row>
    <row r="148" spans="31:31" ht="12.75" customHeight="1">
      <c r="AE148" s="1" t="s">
        <v>265</v>
      </c>
    </row>
    <row r="149" spans="31:31" ht="12.75" customHeight="1">
      <c r="AE149" s="1" t="s">
        <v>266</v>
      </c>
    </row>
    <row r="150" spans="31:31" ht="12.75" customHeight="1">
      <c r="AE150" s="1" t="s">
        <v>267</v>
      </c>
    </row>
    <row r="151" spans="31:31" ht="12.75" customHeight="1">
      <c r="AE151" s="1" t="s">
        <v>156</v>
      </c>
    </row>
    <row r="152" spans="31:31" ht="12.75" customHeight="1">
      <c r="AE152" s="1" t="s">
        <v>268</v>
      </c>
    </row>
    <row r="153" spans="31:31" ht="12.75" customHeight="1">
      <c r="AE153" s="1" t="s">
        <v>269</v>
      </c>
    </row>
    <row r="154" spans="31:31" ht="12.75" customHeight="1">
      <c r="AE154" s="1" t="s">
        <v>270</v>
      </c>
    </row>
    <row r="155" spans="31:31" ht="12.75" customHeight="1">
      <c r="AE155" s="1" t="s">
        <v>156</v>
      </c>
    </row>
    <row r="156" spans="31:31" ht="12.75" customHeight="1">
      <c r="AE156" s="1" t="s">
        <v>271</v>
      </c>
    </row>
    <row r="157" spans="31:31" ht="12.75" customHeight="1">
      <c r="AE157" s="1" t="s">
        <v>272</v>
      </c>
    </row>
    <row r="158" spans="31:31" ht="12.75" customHeight="1">
      <c r="AE158" s="1" t="s">
        <v>273</v>
      </c>
    </row>
    <row r="159" spans="31:31" ht="12.75" customHeight="1">
      <c r="AE159" s="1" t="s">
        <v>274</v>
      </c>
    </row>
    <row r="160" spans="31:31" ht="12.75" customHeight="1">
      <c r="AE160" s="1" t="s">
        <v>275</v>
      </c>
    </row>
    <row r="161" spans="31:31" ht="12.75" customHeight="1">
      <c r="AE161" s="1" t="s">
        <v>276</v>
      </c>
    </row>
    <row r="162" spans="31:31" ht="12.75" customHeight="1">
      <c r="AE162" s="1" t="s">
        <v>277</v>
      </c>
    </row>
    <row r="163" spans="31:31" ht="12.75" customHeight="1">
      <c r="AE163" s="1" t="s">
        <v>278</v>
      </c>
    </row>
    <row r="164" spans="31:31" ht="12.75" customHeight="1">
      <c r="AE164" s="1" t="s">
        <v>279</v>
      </c>
    </row>
    <row r="165" spans="31:31" ht="12.75" customHeight="1">
      <c r="AE165" s="1" t="s">
        <v>280</v>
      </c>
    </row>
    <row r="166" spans="31:31" ht="12.75" customHeight="1">
      <c r="AE166" s="1" t="s">
        <v>156</v>
      </c>
    </row>
    <row r="167" spans="31:31" ht="12.75" customHeight="1">
      <c r="AE167" s="1" t="s">
        <v>281</v>
      </c>
    </row>
    <row r="168" spans="31:31" ht="12.75" customHeight="1">
      <c r="AE168" s="1" t="s">
        <v>282</v>
      </c>
    </row>
    <row r="169" spans="31:31" ht="12.75" customHeight="1">
      <c r="AE169" s="1" t="s">
        <v>283</v>
      </c>
    </row>
    <row r="170" spans="31:31" ht="12.75" customHeight="1">
      <c r="AE170" s="1" t="s">
        <v>284</v>
      </c>
    </row>
    <row r="171" spans="31:31" ht="12.75" customHeight="1">
      <c r="AE171" s="1" t="s">
        <v>285</v>
      </c>
    </row>
    <row r="172" spans="31:31" ht="12.75" customHeight="1">
      <c r="AE172" s="1" t="s">
        <v>286</v>
      </c>
    </row>
    <row r="173" spans="31:31" ht="12.75" customHeight="1">
      <c r="AE173" s="1" t="s">
        <v>287</v>
      </c>
    </row>
    <row r="174" spans="31:31" ht="12.75" customHeight="1">
      <c r="AE174" s="1" t="s">
        <v>288</v>
      </c>
    </row>
    <row r="175" spans="31:31" ht="12.75" customHeight="1">
      <c r="AE175" s="1" t="s">
        <v>289</v>
      </c>
    </row>
    <row r="176" spans="31:31" ht="12.75" customHeight="1">
      <c r="AE176" s="1" t="s">
        <v>156</v>
      </c>
    </row>
    <row r="177" spans="31:31" ht="12.75" customHeight="1">
      <c r="AE177" s="1" t="s">
        <v>290</v>
      </c>
    </row>
    <row r="178" spans="31:31" ht="12.75" customHeight="1">
      <c r="AE178" s="1" t="s">
        <v>291</v>
      </c>
    </row>
    <row r="179" spans="31:31" ht="12.75" customHeight="1">
      <c r="AE179" s="1" t="s">
        <v>292</v>
      </c>
    </row>
    <row r="180" spans="31:31" ht="12.75" customHeight="1">
      <c r="AE180" s="1" t="s">
        <v>293</v>
      </c>
    </row>
    <row r="181" spans="31:31" ht="12.75" customHeight="1">
      <c r="AE181" s="1" t="s">
        <v>294</v>
      </c>
    </row>
    <row r="182" spans="31:31" ht="12.75" customHeight="1">
      <c r="AE182" s="1" t="s">
        <v>295</v>
      </c>
    </row>
    <row r="183" spans="31:31" ht="12.75" customHeight="1">
      <c r="AE183" s="1" t="s">
        <v>296</v>
      </c>
    </row>
    <row r="184" spans="31:31" ht="12.75" customHeight="1">
      <c r="AE184" s="1" t="s">
        <v>297</v>
      </c>
    </row>
    <row r="185" spans="31:31" ht="12.75" customHeight="1">
      <c r="AE185" s="1" t="s">
        <v>298</v>
      </c>
    </row>
    <row r="186" spans="31:31" ht="12.75" customHeight="1">
      <c r="AE186" s="1" t="s">
        <v>299</v>
      </c>
    </row>
    <row r="187" spans="31:31" ht="12.75" customHeight="1">
      <c r="AE187" s="1" t="s">
        <v>300</v>
      </c>
    </row>
    <row r="188" spans="31:31" ht="12.75" customHeight="1">
      <c r="AE188" s="1" t="s">
        <v>301</v>
      </c>
    </row>
    <row r="189" spans="31:31" ht="12.75" customHeight="1">
      <c r="AE189" s="1" t="s">
        <v>302</v>
      </c>
    </row>
    <row r="190" spans="31:31" ht="12.75" customHeight="1">
      <c r="AE190" s="1" t="s">
        <v>303</v>
      </c>
    </row>
    <row r="191" spans="31:31" ht="12.75" customHeight="1">
      <c r="AE191" s="1" t="s">
        <v>304</v>
      </c>
    </row>
    <row r="192" spans="31:31" ht="12.75" customHeight="1">
      <c r="AE192" s="1" t="s">
        <v>305</v>
      </c>
    </row>
    <row r="193" spans="31:31" ht="12.75" customHeight="1">
      <c r="AE193" s="1" t="s">
        <v>306</v>
      </c>
    </row>
    <row r="194" spans="31:31" ht="12.75" customHeight="1">
      <c r="AE194" s="1" t="s">
        <v>307</v>
      </c>
    </row>
    <row r="195" spans="31:31" ht="12.75" customHeight="1">
      <c r="AE195" s="1" t="s">
        <v>308</v>
      </c>
    </row>
    <row r="196" spans="31:31" ht="12.75" customHeight="1">
      <c r="AE196" s="1" t="s">
        <v>309</v>
      </c>
    </row>
    <row r="197" spans="31:31" ht="12.75" customHeight="1">
      <c r="AE197" s="1" t="s">
        <v>310</v>
      </c>
    </row>
    <row r="198" spans="31:31" ht="12.75" customHeight="1">
      <c r="AE198" s="1" t="s">
        <v>311</v>
      </c>
    </row>
    <row r="199" spans="31:31" ht="12.75" customHeight="1">
      <c r="AE199" s="1" t="s">
        <v>312</v>
      </c>
    </row>
    <row r="200" spans="31:31" ht="12.75" customHeight="1">
      <c r="AE200" s="1" t="s">
        <v>313</v>
      </c>
    </row>
    <row r="201" spans="31:31" ht="12.75" customHeight="1">
      <c r="AE201" s="1" t="s">
        <v>314</v>
      </c>
    </row>
    <row r="202" spans="31:31" ht="12.75" customHeight="1">
      <c r="AE202" s="1" t="s">
        <v>315</v>
      </c>
    </row>
    <row r="203" spans="31:31" ht="12.75" customHeight="1">
      <c r="AE203" s="1" t="s">
        <v>316</v>
      </c>
    </row>
    <row r="204" spans="31:31" ht="12.75" customHeight="1">
      <c r="AE204" s="1" t="s">
        <v>317</v>
      </c>
    </row>
    <row r="205" spans="31:31" ht="12.75" customHeight="1">
      <c r="AE205" s="1" t="s">
        <v>318</v>
      </c>
    </row>
    <row r="206" spans="31:31" ht="12.75" customHeight="1">
      <c r="AE206" s="1" t="s">
        <v>319</v>
      </c>
    </row>
    <row r="207" spans="31:31" ht="12.75" customHeight="1">
      <c r="AE207" s="1" t="s">
        <v>320</v>
      </c>
    </row>
    <row r="208" spans="31:31" ht="12.75" customHeight="1">
      <c r="AE208" s="1" t="s">
        <v>321</v>
      </c>
    </row>
    <row r="209" spans="31:31" ht="12.75" customHeight="1">
      <c r="AE209" s="1" t="s">
        <v>156</v>
      </c>
    </row>
    <row r="210" spans="31:31" ht="12.75" customHeight="1">
      <c r="AE210" s="1" t="s">
        <v>322</v>
      </c>
    </row>
    <row r="211" spans="31:31" ht="12.75" customHeight="1">
      <c r="AE211" s="1" t="s">
        <v>323</v>
      </c>
    </row>
    <row r="212" spans="31:31" ht="12.75" customHeight="1">
      <c r="AE212" s="1" t="s">
        <v>324</v>
      </c>
    </row>
    <row r="213" spans="31:31" ht="12.75" customHeight="1">
      <c r="AE213" s="1" t="s">
        <v>325</v>
      </c>
    </row>
    <row r="214" spans="31:31" ht="12.75" customHeight="1">
      <c r="AE214" s="1" t="s">
        <v>326</v>
      </c>
    </row>
    <row r="215" spans="31:31" ht="12.75" customHeight="1">
      <c r="AE215" s="1" t="s">
        <v>327</v>
      </c>
    </row>
    <row r="216" spans="31:31" ht="12.75" customHeight="1">
      <c r="AE216" s="1" t="s">
        <v>328</v>
      </c>
    </row>
    <row r="217" spans="31:31" ht="12.75" customHeight="1">
      <c r="AE217" s="1" t="s">
        <v>329</v>
      </c>
    </row>
    <row r="218" spans="31:31" ht="12.75" customHeight="1">
      <c r="AE218" s="1" t="s">
        <v>330</v>
      </c>
    </row>
    <row r="219" spans="31:31" ht="12.75" customHeight="1">
      <c r="AE219" s="1" t="s">
        <v>331</v>
      </c>
    </row>
    <row r="220" spans="31:31" ht="12.75" customHeight="1">
      <c r="AE220" s="1" t="s">
        <v>332</v>
      </c>
    </row>
    <row r="221" spans="31:31" ht="12.75" customHeight="1">
      <c r="AE221" s="1" t="s">
        <v>333</v>
      </c>
    </row>
    <row r="222" spans="31:31" ht="12.75" customHeight="1">
      <c r="AE222" s="1" t="s">
        <v>334</v>
      </c>
    </row>
    <row r="223" spans="31:31" ht="12.75" customHeight="1">
      <c r="AE223" s="1" t="s">
        <v>335</v>
      </c>
    </row>
    <row r="224" spans="31:31" ht="12.75" customHeight="1">
      <c r="AE224" s="1" t="s">
        <v>336</v>
      </c>
    </row>
    <row r="225" spans="31:31" ht="12.75" customHeight="1">
      <c r="AE225" s="1" t="s">
        <v>337</v>
      </c>
    </row>
    <row r="226" spans="31:31" ht="12.75" customHeight="1">
      <c r="AE226" s="1" t="s">
        <v>338</v>
      </c>
    </row>
    <row r="227" spans="31:31" ht="12.75" customHeight="1">
      <c r="AE227" s="1" t="s">
        <v>339</v>
      </c>
    </row>
    <row r="228" spans="31:31" ht="12.75" customHeight="1">
      <c r="AE228" s="1" t="s">
        <v>340</v>
      </c>
    </row>
    <row r="229" spans="31:31" ht="12.75" customHeight="1">
      <c r="AE229" s="1" t="s">
        <v>341</v>
      </c>
    </row>
    <row r="230" spans="31:31" ht="12.75" customHeight="1">
      <c r="AE230" s="1" t="s">
        <v>342</v>
      </c>
    </row>
    <row r="231" spans="31:31" ht="12.75" customHeight="1">
      <c r="AE231" s="1" t="s">
        <v>104</v>
      </c>
    </row>
    <row r="232" spans="31:31" ht="12.75" customHeight="1">
      <c r="AE232" s="1" t="s">
        <v>112</v>
      </c>
    </row>
    <row r="233" spans="31:31" ht="12.75" customHeight="1">
      <c r="AE233" s="1" t="s">
        <v>76</v>
      </c>
    </row>
    <row r="234" spans="31:31" ht="12.75" customHeight="1">
      <c r="AE234" s="1" t="s">
        <v>156</v>
      </c>
    </row>
    <row r="235" spans="31:31" ht="12.75" customHeight="1">
      <c r="AE235" s="1" t="s">
        <v>343</v>
      </c>
    </row>
    <row r="236" spans="31:31" ht="12.75" customHeight="1">
      <c r="AE236" s="1" t="s">
        <v>344</v>
      </c>
    </row>
    <row r="237" spans="31:31" ht="12.75" customHeight="1">
      <c r="AE237" s="1" t="s">
        <v>345</v>
      </c>
    </row>
    <row r="238" spans="31:31" ht="12.75" customHeight="1">
      <c r="AE238" s="1" t="s">
        <v>346</v>
      </c>
    </row>
    <row r="239" spans="31:31" ht="12.75" customHeight="1">
      <c r="AE239" s="1" t="s">
        <v>347</v>
      </c>
    </row>
    <row r="240" spans="31:31" ht="12.75" customHeight="1">
      <c r="AE240" s="1" t="s">
        <v>348</v>
      </c>
    </row>
    <row r="241" spans="31:31" ht="12.75" customHeight="1">
      <c r="AE241" s="1" t="s">
        <v>349</v>
      </c>
    </row>
    <row r="242" spans="31:31" ht="12.75" customHeight="1">
      <c r="AE242" s="1" t="s">
        <v>350</v>
      </c>
    </row>
    <row r="243" spans="31:31" ht="12.75" customHeight="1">
      <c r="AE243" s="1" t="s">
        <v>351</v>
      </c>
    </row>
    <row r="244" spans="31:31" ht="12.75" customHeight="1">
      <c r="AE244" s="1" t="s">
        <v>352</v>
      </c>
    </row>
    <row r="245" spans="31:31" ht="12.75" customHeight="1">
      <c r="AE245" s="1" t="s">
        <v>353</v>
      </c>
    </row>
    <row r="246" spans="31:31" ht="12.75" customHeight="1">
      <c r="AE246" s="1" t="s">
        <v>354</v>
      </c>
    </row>
    <row r="247" spans="31:31" ht="12.75" customHeight="1">
      <c r="AE247" s="1" t="s">
        <v>355</v>
      </c>
    </row>
    <row r="248" spans="31:31" ht="12.75" customHeight="1">
      <c r="AE248" s="1" t="s">
        <v>356</v>
      </c>
    </row>
    <row r="249" spans="31:31" ht="12.75" customHeight="1">
      <c r="AE249" s="1" t="s">
        <v>357</v>
      </c>
    </row>
    <row r="250" spans="31:31" ht="12.75" customHeight="1">
      <c r="AE250" s="1" t="s">
        <v>358</v>
      </c>
    </row>
    <row r="251" spans="31:31" ht="12.75" customHeight="1">
      <c r="AE251" s="1" t="s">
        <v>359</v>
      </c>
    </row>
    <row r="252" spans="31:31" ht="12.75" customHeight="1">
      <c r="AE252" s="1" t="s">
        <v>360</v>
      </c>
    </row>
    <row r="253" spans="31:31" ht="12.75" customHeight="1">
      <c r="AE253" s="1" t="s">
        <v>361</v>
      </c>
    </row>
    <row r="254" spans="31:31" ht="12.75" customHeight="1">
      <c r="AE254" s="1" t="s">
        <v>362</v>
      </c>
    </row>
    <row r="255" spans="31:31" ht="12.75" customHeight="1">
      <c r="AE255" s="1" t="s">
        <v>363</v>
      </c>
    </row>
    <row r="256" spans="31:31" ht="12.75" customHeight="1">
      <c r="AE256" s="1" t="s">
        <v>364</v>
      </c>
    </row>
    <row r="257" spans="31:31" ht="12.75" customHeight="1">
      <c r="AE257" s="1" t="s">
        <v>365</v>
      </c>
    </row>
    <row r="258" spans="31:31" ht="12.75" customHeight="1">
      <c r="AE258" s="1" t="s">
        <v>366</v>
      </c>
    </row>
    <row r="259" spans="31:31" ht="12.75" customHeight="1">
      <c r="AE259" s="1" t="s">
        <v>367</v>
      </c>
    </row>
    <row r="260" spans="31:31" ht="12.75" customHeight="1">
      <c r="AE260" s="1" t="s">
        <v>113</v>
      </c>
    </row>
    <row r="261" spans="31:31" ht="12.75" customHeight="1">
      <c r="AE261" s="1" t="s">
        <v>118</v>
      </c>
    </row>
    <row r="262" spans="31:31" ht="12.75" customHeight="1">
      <c r="AE262" s="1" t="s">
        <v>84</v>
      </c>
    </row>
    <row r="263" spans="31:31" ht="12.75" customHeight="1">
      <c r="AE263" s="1" t="s">
        <v>156</v>
      </c>
    </row>
    <row r="264" spans="31:31" ht="12.75" customHeight="1">
      <c r="AE264" s="1" t="s">
        <v>368</v>
      </c>
    </row>
    <row r="265" spans="31:31" ht="12.75" customHeight="1">
      <c r="AE265" s="1" t="s">
        <v>369</v>
      </c>
    </row>
    <row r="266" spans="31:31" ht="12.75" customHeight="1">
      <c r="AE266" s="1" t="s">
        <v>370</v>
      </c>
    </row>
    <row r="267" spans="31:31" ht="12.75" customHeight="1">
      <c r="AE267" s="1" t="s">
        <v>156</v>
      </c>
    </row>
    <row r="268" spans="31:31" ht="12.75" customHeight="1">
      <c r="AE268" s="1" t="s">
        <v>371</v>
      </c>
    </row>
    <row r="269" spans="31:31" ht="12.75" customHeight="1">
      <c r="AE269" s="1" t="s">
        <v>372</v>
      </c>
    </row>
    <row r="270" spans="31:31" ht="12.75" customHeight="1">
      <c r="AE270" s="1" t="s">
        <v>156</v>
      </c>
    </row>
    <row r="271" spans="31:31" ht="12.75" customHeight="1">
      <c r="AE271" s="1" t="s">
        <v>373</v>
      </c>
    </row>
    <row r="272" spans="31:31" ht="12.75" customHeight="1">
      <c r="AE272" s="1" t="s">
        <v>374</v>
      </c>
    </row>
    <row r="273" spans="31:31" ht="12.75" customHeight="1">
      <c r="AE273" s="1" t="s">
        <v>375</v>
      </c>
    </row>
    <row r="274" spans="31:31" ht="12.75" customHeight="1">
      <c r="AE274" s="1" t="s">
        <v>376</v>
      </c>
    </row>
    <row r="275" spans="31:31" ht="12.75" customHeight="1">
      <c r="AE275" s="1" t="s">
        <v>377</v>
      </c>
    </row>
    <row r="276" spans="31:31" ht="12.75" customHeight="1">
      <c r="AE276" s="1" t="s">
        <v>378</v>
      </c>
    </row>
    <row r="277" spans="31:31" ht="12.75" customHeight="1">
      <c r="AE277" s="1" t="s">
        <v>379</v>
      </c>
    </row>
    <row r="278" spans="31:31" ht="12.75" customHeight="1">
      <c r="AE278" s="1" t="s">
        <v>380</v>
      </c>
    </row>
    <row r="279" spans="31:31" ht="12.75" customHeight="1">
      <c r="AE279" s="1" t="s">
        <v>381</v>
      </c>
    </row>
    <row r="280" spans="31:31" ht="12.75" customHeight="1">
      <c r="AE280" s="1" t="s">
        <v>382</v>
      </c>
    </row>
    <row r="281" spans="31:31" ht="12.75" customHeight="1">
      <c r="AE281" s="1" t="s">
        <v>383</v>
      </c>
    </row>
    <row r="282" spans="31:31" ht="12.75" customHeight="1">
      <c r="AE282" s="1" t="s">
        <v>384</v>
      </c>
    </row>
    <row r="283" spans="31:31" ht="12.75" customHeight="1">
      <c r="AE283" s="1" t="s">
        <v>385</v>
      </c>
    </row>
    <row r="284" spans="31:31" ht="12.75" customHeight="1">
      <c r="AE284" s="1" t="s">
        <v>386</v>
      </c>
    </row>
    <row r="285" spans="31:31" ht="12.75" customHeight="1">
      <c r="AE285" s="1" t="s">
        <v>387</v>
      </c>
    </row>
    <row r="286" spans="31:31" ht="12.75" customHeight="1">
      <c r="AE286" s="1" t="s">
        <v>388</v>
      </c>
    </row>
    <row r="287" spans="31:31" ht="12.75" customHeight="1">
      <c r="AE287" s="1" t="s">
        <v>389</v>
      </c>
    </row>
    <row r="288" spans="31:31" ht="12.75" customHeight="1">
      <c r="AE288" s="1" t="s">
        <v>390</v>
      </c>
    </row>
    <row r="289" spans="31:31" ht="12.75" customHeight="1">
      <c r="AE289" s="1" t="s">
        <v>391</v>
      </c>
    </row>
    <row r="290" spans="31:31" ht="12.75" customHeight="1">
      <c r="AE290" s="1" t="s">
        <v>392</v>
      </c>
    </row>
    <row r="291" spans="31:31" ht="12.75" customHeight="1">
      <c r="AE291" s="1" t="s">
        <v>393</v>
      </c>
    </row>
    <row r="292" spans="31:31" ht="12.75" customHeight="1">
      <c r="AE292" s="1" t="s">
        <v>394</v>
      </c>
    </row>
    <row r="293" spans="31:31" ht="12.75" customHeight="1">
      <c r="AE293" s="1" t="s">
        <v>395</v>
      </c>
    </row>
    <row r="294" spans="31:31" ht="12.75" customHeight="1">
      <c r="AE294" s="1" t="s">
        <v>396</v>
      </c>
    </row>
    <row r="295" spans="31:31" ht="12.75" customHeight="1">
      <c r="AE295" s="1" t="s">
        <v>397</v>
      </c>
    </row>
    <row r="296" spans="31:31" ht="12.75" customHeight="1">
      <c r="AE296" s="1" t="s">
        <v>398</v>
      </c>
    </row>
    <row r="297" spans="31:31" ht="12.75" customHeight="1">
      <c r="AE297" s="1" t="s">
        <v>399</v>
      </c>
    </row>
    <row r="298" spans="31:31" ht="12.75" customHeight="1">
      <c r="AE298" s="1" t="s">
        <v>400</v>
      </c>
    </row>
    <row r="299" spans="31:31" ht="12.75" customHeight="1">
      <c r="AE299" s="1" t="s">
        <v>401</v>
      </c>
    </row>
    <row r="300" spans="31:31" ht="12.75" customHeight="1">
      <c r="AE300" s="1" t="s">
        <v>402</v>
      </c>
    </row>
    <row r="301" spans="31:31" ht="12.75" customHeight="1">
      <c r="AE301" s="1" t="s">
        <v>403</v>
      </c>
    </row>
    <row r="302" spans="31:31" ht="12.75" customHeight="1">
      <c r="AE302" s="1" t="s">
        <v>404</v>
      </c>
    </row>
    <row r="303" spans="31:31" ht="12.75" customHeight="1">
      <c r="AE303" s="1" t="s">
        <v>405</v>
      </c>
    </row>
    <row r="304" spans="31:31" ht="12.75" customHeight="1">
      <c r="AE304" s="1" t="s">
        <v>406</v>
      </c>
    </row>
    <row r="305" spans="31:31" ht="12.75" customHeight="1">
      <c r="AE305" s="1" t="s">
        <v>407</v>
      </c>
    </row>
    <row r="306" spans="31:31" ht="12.75" customHeight="1">
      <c r="AE306" s="1" t="s">
        <v>408</v>
      </c>
    </row>
    <row r="307" spans="31:31" ht="12.75" customHeight="1">
      <c r="AE307" s="1" t="s">
        <v>119</v>
      </c>
    </row>
    <row r="308" spans="31:31" ht="12.75" customHeight="1">
      <c r="AE308" s="1" t="s">
        <v>125</v>
      </c>
    </row>
    <row r="309" spans="31:31" ht="12.75" customHeight="1">
      <c r="AE309" s="1" t="s">
        <v>90</v>
      </c>
    </row>
    <row r="310" spans="31:31" ht="12.75" customHeight="1">
      <c r="AE310" s="1" t="s">
        <v>126</v>
      </c>
    </row>
    <row r="311" spans="31:31" ht="12.75" customHeight="1">
      <c r="AE311" s="1" t="s">
        <v>134</v>
      </c>
    </row>
    <row r="312" spans="31:31" ht="12.75" customHeight="1">
      <c r="AE312" s="1" t="s">
        <v>96</v>
      </c>
    </row>
    <row r="313" spans="31:31" ht="12.75" customHeight="1">
      <c r="AE313" s="1" t="s">
        <v>135</v>
      </c>
    </row>
    <row r="314" spans="31:31" ht="12.75" customHeight="1">
      <c r="AE314" s="1" t="s">
        <v>137</v>
      </c>
    </row>
    <row r="315" spans="31:31" ht="12.75" customHeight="1">
      <c r="AE315" s="1" t="s">
        <v>102</v>
      </c>
    </row>
    <row r="316" spans="31:31" ht="12.75" customHeight="1">
      <c r="AE316" s="1" t="s">
        <v>138</v>
      </c>
    </row>
    <row r="317" spans="31:31" ht="12.75" customHeight="1">
      <c r="AE317" s="1" t="s">
        <v>143</v>
      </c>
    </row>
    <row r="318" spans="31:31" ht="12.75" customHeight="1">
      <c r="AE318" s="1" t="s">
        <v>111</v>
      </c>
    </row>
    <row r="319" spans="31:31" ht="12.75" customHeight="1">
      <c r="AE319" s="1" t="s">
        <v>156</v>
      </c>
    </row>
    <row r="320" spans="31:31" ht="12.75" customHeight="1">
      <c r="AE320" s="1" t="s">
        <v>409</v>
      </c>
    </row>
    <row r="321" spans="31:31" ht="12.75" customHeight="1">
      <c r="AE321" s="1" t="s">
        <v>410</v>
      </c>
    </row>
    <row r="322" spans="31:31" ht="12.75" customHeight="1">
      <c r="AE322" s="1" t="s">
        <v>411</v>
      </c>
    </row>
    <row r="323" spans="31:31" ht="12.75" customHeight="1">
      <c r="AE323" s="1" t="s">
        <v>412</v>
      </c>
    </row>
    <row r="324" spans="31:31" ht="12.75" customHeight="1">
      <c r="AE324" s="1" t="s">
        <v>413</v>
      </c>
    </row>
    <row r="325" spans="31:31" ht="12.75" customHeight="1">
      <c r="AE325" s="1" t="s">
        <v>414</v>
      </c>
    </row>
    <row r="326" spans="31:31" ht="12.75" customHeight="1">
      <c r="AE326" s="1" t="s">
        <v>415</v>
      </c>
    </row>
    <row r="327" spans="31:31" ht="12.75" customHeight="1">
      <c r="AE327" s="1" t="s">
        <v>416</v>
      </c>
    </row>
    <row r="328" spans="31:31" ht="12.75" customHeight="1">
      <c r="AE328" s="1" t="s">
        <v>417</v>
      </c>
    </row>
    <row r="329" spans="31:31" ht="12.75" customHeight="1">
      <c r="AE329" s="1" t="s">
        <v>418</v>
      </c>
    </row>
    <row r="330" spans="31:31" ht="12.75" customHeight="1">
      <c r="AE330" s="1" t="s">
        <v>419</v>
      </c>
    </row>
    <row r="331" spans="31:31" ht="12.75" customHeight="1">
      <c r="AE331" s="1" t="s">
        <v>420</v>
      </c>
    </row>
    <row r="332" spans="31:31" ht="12.75" customHeight="1">
      <c r="AE332" s="1" t="s">
        <v>421</v>
      </c>
    </row>
    <row r="333" spans="31:31" ht="12.75" customHeight="1">
      <c r="AE333" s="1" t="s">
        <v>422</v>
      </c>
    </row>
    <row r="334" spans="31:31" ht="12.75" customHeight="1">
      <c r="AE334" s="1" t="s">
        <v>423</v>
      </c>
    </row>
    <row r="335" spans="31:31" ht="12.75" customHeight="1">
      <c r="AE335" s="1" t="s">
        <v>424</v>
      </c>
    </row>
    <row r="336" spans="31:31" ht="12.75" customHeight="1">
      <c r="AE336" s="1" t="s">
        <v>425</v>
      </c>
    </row>
    <row r="337" spans="31:31" ht="12.75" customHeight="1">
      <c r="AE337" s="1" t="s">
        <v>426</v>
      </c>
    </row>
    <row r="338" spans="31:31" ht="12.75" customHeight="1">
      <c r="AE338" s="1" t="s">
        <v>427</v>
      </c>
    </row>
    <row r="339" spans="31:31" ht="12.75" customHeight="1">
      <c r="AE339" s="1" t="s">
        <v>156</v>
      </c>
    </row>
    <row r="340" spans="31:31" ht="12.75" customHeight="1">
      <c r="AE340" s="1" t="s">
        <v>428</v>
      </c>
    </row>
    <row r="341" spans="31:31" ht="12.75" customHeight="1">
      <c r="AE341" s="1" t="s">
        <v>429</v>
      </c>
    </row>
    <row r="342" spans="31:31" ht="12.75" customHeight="1">
      <c r="AE342" s="1" t="s">
        <v>430</v>
      </c>
    </row>
    <row r="343" spans="31:31" ht="12.75" customHeight="1">
      <c r="AE343" s="1" t="s">
        <v>431</v>
      </c>
    </row>
    <row r="344" spans="31:31" ht="12.75" customHeight="1">
      <c r="AE344" s="1" t="s">
        <v>432</v>
      </c>
    </row>
    <row r="345" spans="31:31" ht="12.75" customHeight="1">
      <c r="AE345" s="1" t="s">
        <v>433</v>
      </c>
    </row>
    <row r="346" spans="31:31" ht="12.75" customHeight="1">
      <c r="AE346" s="1" t="s">
        <v>434</v>
      </c>
    </row>
    <row r="347" spans="31:31" ht="12.75" customHeight="1">
      <c r="AE347" s="1" t="s">
        <v>435</v>
      </c>
    </row>
    <row r="348" spans="31:31" ht="12.75" customHeight="1">
      <c r="AE348" s="1" t="s">
        <v>436</v>
      </c>
    </row>
    <row r="349" spans="31:31" ht="12.75" customHeight="1">
      <c r="AE349" s="1" t="s">
        <v>437</v>
      </c>
    </row>
    <row r="350" spans="31:31" ht="12.75" customHeight="1">
      <c r="AE350" s="1" t="s">
        <v>438</v>
      </c>
    </row>
    <row r="351" spans="31:31" ht="12.75" customHeight="1">
      <c r="AE351" s="1" t="s">
        <v>439</v>
      </c>
    </row>
    <row r="352" spans="31:31" ht="12.75" customHeight="1">
      <c r="AE352" s="1" t="s">
        <v>440</v>
      </c>
    </row>
    <row r="353" spans="31:31" ht="12.75" customHeight="1">
      <c r="AE353" s="1" t="s">
        <v>441</v>
      </c>
    </row>
    <row r="354" spans="31:31" ht="12.75" customHeight="1">
      <c r="AE354" s="1" t="s">
        <v>442</v>
      </c>
    </row>
    <row r="355" spans="31:31" ht="12.75" customHeight="1">
      <c r="AE355" s="1" t="s">
        <v>443</v>
      </c>
    </row>
    <row r="356" spans="31:31" ht="12.75" customHeight="1">
      <c r="AE356" s="1" t="s">
        <v>144</v>
      </c>
    </row>
    <row r="357" spans="31:31" ht="12.75" customHeight="1">
      <c r="AE357" s="1" t="s">
        <v>145</v>
      </c>
    </row>
    <row r="358" spans="31:31" ht="12.75" customHeight="1">
      <c r="AE358" s="1" t="s">
        <v>117</v>
      </c>
    </row>
    <row r="359" spans="31:31" ht="12.75" customHeight="1">
      <c r="AE359" s="1" t="s">
        <v>146</v>
      </c>
    </row>
    <row r="360" spans="31:31" ht="12.75" customHeight="1">
      <c r="AE360" s="1" t="s">
        <v>152</v>
      </c>
    </row>
    <row r="361" spans="31:31" ht="12.75" customHeight="1">
      <c r="AE361" s="1" t="s">
        <v>124</v>
      </c>
    </row>
    <row r="362" spans="31:31" ht="12.75" customHeight="1">
      <c r="AE362" s="1" t="s">
        <v>153</v>
      </c>
    </row>
    <row r="363" spans="31:31" ht="12.75" customHeight="1">
      <c r="AE363" s="1" t="s">
        <v>154</v>
      </c>
    </row>
    <row r="364" spans="31:31" ht="12.75" customHeight="1">
      <c r="AE364" s="1" t="s">
        <v>133</v>
      </c>
    </row>
    <row r="365" spans="31:31" ht="12.75" customHeight="1">
      <c r="AE365" s="1" t="s">
        <v>156</v>
      </c>
    </row>
    <row r="366" spans="31:31" ht="12.75" customHeight="1">
      <c r="AE366" s="1" t="s">
        <v>444</v>
      </c>
    </row>
    <row r="367" spans="31:31" ht="12.75" customHeight="1">
      <c r="AE367" s="1" t="s">
        <v>445</v>
      </c>
    </row>
    <row r="368" spans="31:31" ht="12.75" customHeight="1">
      <c r="AE368" s="1" t="s">
        <v>446</v>
      </c>
    </row>
    <row r="369" spans="31:31" ht="12.75" customHeight="1">
      <c r="AE369" s="1" t="s">
        <v>447</v>
      </c>
    </row>
    <row r="370" spans="31:31" ht="12.75" customHeight="1">
      <c r="AE370" s="1" t="s">
        <v>156</v>
      </c>
    </row>
    <row r="371" spans="31:31" ht="12.75" customHeight="1">
      <c r="AE371" s="1" t="s">
        <v>448</v>
      </c>
    </row>
    <row r="372" spans="31:31" ht="12.75" customHeight="1">
      <c r="AE372" s="1" t="s">
        <v>449</v>
      </c>
    </row>
    <row r="373" spans="31:31" ht="12.75" customHeight="1">
      <c r="AE373" s="1" t="s">
        <v>450</v>
      </c>
    </row>
    <row r="374" spans="31:31" ht="12.75" customHeight="1">
      <c r="AE374" s="1" t="s">
        <v>451</v>
      </c>
    </row>
    <row r="375" spans="31:31" ht="12.75" customHeight="1">
      <c r="AE375" s="1" t="s">
        <v>452</v>
      </c>
    </row>
    <row r="376" spans="31:31" ht="12.75" customHeight="1">
      <c r="AE376" s="1" t="s">
        <v>453</v>
      </c>
    </row>
    <row r="377" spans="31:31" ht="12.75" customHeight="1">
      <c r="AE377" s="1" t="s">
        <v>454</v>
      </c>
    </row>
    <row r="378" spans="31:31" ht="12.75" customHeight="1">
      <c r="AE378" s="1" t="s">
        <v>455</v>
      </c>
    </row>
    <row r="379" spans="31:31" ht="12.75" customHeight="1">
      <c r="AE379" s="1" t="s">
        <v>456</v>
      </c>
    </row>
    <row r="380" spans="31:31" ht="12.75" customHeight="1">
      <c r="AE380" s="1" t="s">
        <v>457</v>
      </c>
    </row>
    <row r="381" spans="31:31" ht="12.75" customHeight="1">
      <c r="AE381" s="1" t="s">
        <v>458</v>
      </c>
    </row>
    <row r="382" spans="31:31" ht="12.75" customHeight="1">
      <c r="AE382" s="1" t="s">
        <v>459</v>
      </c>
    </row>
    <row r="383" spans="31:31" ht="12.75" customHeight="1">
      <c r="AE383" s="1" t="s">
        <v>460</v>
      </c>
    </row>
    <row r="384" spans="31:31" ht="12.75" customHeight="1">
      <c r="AE384" s="1" t="s">
        <v>461</v>
      </c>
    </row>
    <row r="385" spans="31:31" ht="12.75" customHeight="1">
      <c r="AE385" s="1" t="s">
        <v>462</v>
      </c>
    </row>
    <row r="386" spans="31:31" ht="12.75" customHeight="1">
      <c r="AE386" s="1" t="s">
        <v>463</v>
      </c>
    </row>
    <row r="387" spans="31:31" ht="12.75" customHeight="1">
      <c r="AE387" s="1" t="s">
        <v>464</v>
      </c>
    </row>
    <row r="388" spans="31:31" ht="12.75" customHeight="1">
      <c r="AE388" s="1" t="s">
        <v>465</v>
      </c>
    </row>
    <row r="389" spans="31:31" ht="12.75" customHeight="1">
      <c r="AE389" s="1" t="s">
        <v>466</v>
      </c>
    </row>
    <row r="390" spans="31:31" ht="12.75" customHeight="1">
      <c r="AE390" s="1" t="s">
        <v>467</v>
      </c>
    </row>
    <row r="391" spans="31:31" ht="12.75" customHeight="1">
      <c r="AE391" s="1" t="s">
        <v>468</v>
      </c>
    </row>
    <row r="392" spans="31:31" ht="12.75" customHeight="1">
      <c r="AE392" s="1" t="s">
        <v>469</v>
      </c>
    </row>
    <row r="393" spans="31:31" ht="12.75" customHeight="1">
      <c r="AE393" s="1" t="s">
        <v>156</v>
      </c>
    </row>
    <row r="394" spans="31:31" ht="12.75" customHeight="1">
      <c r="AE394" s="1" t="s">
        <v>470</v>
      </c>
    </row>
    <row r="395" spans="31:31" ht="12.75" customHeight="1">
      <c r="AE395" s="1" t="s">
        <v>471</v>
      </c>
    </row>
    <row r="396" spans="31:31" ht="12.75" customHeight="1">
      <c r="AE396" s="1" t="s">
        <v>472</v>
      </c>
    </row>
    <row r="397" spans="31:31" ht="12.75" customHeight="1">
      <c r="AE397" s="1" t="s">
        <v>473</v>
      </c>
    </row>
    <row r="398" spans="31:31" ht="12.75" customHeight="1">
      <c r="AE398" s="1" t="s">
        <v>474</v>
      </c>
    </row>
    <row r="399" spans="31:31" ht="12.75" customHeight="1">
      <c r="AE399" s="1" t="s">
        <v>475</v>
      </c>
    </row>
    <row r="400" spans="31:31" ht="12.75" customHeight="1">
      <c r="AE400" s="1" t="s">
        <v>476</v>
      </c>
    </row>
    <row r="401" spans="31:31" ht="12.75" customHeight="1">
      <c r="AE401" s="1" t="s">
        <v>477</v>
      </c>
    </row>
    <row r="402" spans="31:31" ht="12.75" customHeight="1">
      <c r="AE402" s="1" t="s">
        <v>478</v>
      </c>
    </row>
    <row r="403" spans="31:31" ht="12.75" customHeight="1">
      <c r="AE403" s="1" t="s">
        <v>479</v>
      </c>
    </row>
    <row r="404" spans="31:31" ht="12.75" customHeight="1">
      <c r="AE404" s="1" t="s">
        <v>480</v>
      </c>
    </row>
    <row r="405" spans="31:31" ht="12.75" customHeight="1">
      <c r="AE405" s="1" t="s">
        <v>481</v>
      </c>
    </row>
    <row r="406" spans="31:31" ht="12.75" customHeight="1">
      <c r="AE406" s="1" t="s">
        <v>482</v>
      </c>
    </row>
    <row r="407" spans="31:31" ht="12.75" customHeight="1">
      <c r="AE407" s="1" t="s">
        <v>483</v>
      </c>
    </row>
    <row r="408" spans="31:31" ht="12.75" customHeight="1">
      <c r="AE408" s="1" t="s">
        <v>484</v>
      </c>
    </row>
    <row r="409" spans="31:31" ht="12.75" customHeight="1">
      <c r="AE409" s="1" t="s">
        <v>485</v>
      </c>
    </row>
    <row r="410" spans="31:31" ht="12.75" customHeight="1">
      <c r="AE410" s="1" t="s">
        <v>486</v>
      </c>
    </row>
    <row r="411" spans="31:31" ht="12.75" customHeight="1">
      <c r="AE411" s="1" t="s">
        <v>487</v>
      </c>
    </row>
    <row r="412" spans="31:31" ht="12.75" customHeight="1">
      <c r="AE412" s="1" t="s">
        <v>488</v>
      </c>
    </row>
    <row r="413" spans="31:31" ht="12.75" customHeight="1">
      <c r="AE413" s="1" t="s">
        <v>489</v>
      </c>
    </row>
    <row r="414" spans="31:31" ht="12.75" customHeight="1">
      <c r="AE414" s="1" t="s">
        <v>490</v>
      </c>
    </row>
    <row r="415" spans="31:31" ht="12.75" customHeight="1">
      <c r="AE415" s="1" t="s">
        <v>491</v>
      </c>
    </row>
    <row r="416" spans="31:31" ht="12.75" customHeight="1">
      <c r="AE416" s="1" t="s">
        <v>492</v>
      </c>
    </row>
    <row r="417" spans="31:31" ht="12.75" customHeight="1">
      <c r="AE417" s="1" t="s">
        <v>156</v>
      </c>
    </row>
    <row r="418" spans="31:31" ht="12.75" customHeight="1">
      <c r="AE418" s="1" t="s">
        <v>493</v>
      </c>
    </row>
    <row r="419" spans="31:31" ht="12.75" customHeight="1">
      <c r="AE419" s="1" t="s">
        <v>494</v>
      </c>
    </row>
    <row r="420" spans="31:31" ht="12.75" customHeight="1">
      <c r="AE420" s="1" t="s">
        <v>495</v>
      </c>
    </row>
    <row r="421" spans="31:31" ht="12.75" customHeight="1">
      <c r="AE421" s="1" t="s">
        <v>496</v>
      </c>
    </row>
    <row r="422" spans="31:31" ht="12.75" customHeight="1">
      <c r="AE422" s="1" t="s">
        <v>497</v>
      </c>
    </row>
    <row r="423" spans="31:31" ht="12.75" customHeight="1">
      <c r="AE423" s="1" t="s">
        <v>498</v>
      </c>
    </row>
    <row r="424" spans="31:31" ht="12.75" customHeight="1">
      <c r="AE424" s="1" t="s">
        <v>499</v>
      </c>
    </row>
    <row r="425" spans="31:31" ht="12.75" customHeight="1">
      <c r="AE425" s="1" t="s">
        <v>500</v>
      </c>
    </row>
    <row r="426" spans="31:31" ht="12.75" customHeight="1">
      <c r="AE426" s="1" t="s">
        <v>501</v>
      </c>
    </row>
    <row r="427" spans="31:31" ht="12.75" customHeight="1">
      <c r="AE427" s="1" t="s">
        <v>502</v>
      </c>
    </row>
    <row r="428" spans="31:31" ht="12.75" customHeight="1">
      <c r="AE428" s="1" t="s">
        <v>503</v>
      </c>
    </row>
    <row r="429" spans="31:31" ht="12.75" customHeight="1">
      <c r="AE429" s="1" t="s">
        <v>504</v>
      </c>
    </row>
    <row r="430" spans="31:31" ht="12.75" customHeight="1">
      <c r="AE430" s="1" t="s">
        <v>505</v>
      </c>
    </row>
    <row r="431" spans="31:31" ht="12.75" customHeight="1">
      <c r="AE431" s="1" t="s">
        <v>506</v>
      </c>
    </row>
    <row r="432" spans="31:31" ht="12.75" customHeight="1">
      <c r="AE432" s="1" t="s">
        <v>507</v>
      </c>
    </row>
    <row r="433" spans="31:31" ht="12.75" customHeight="1">
      <c r="AE433" s="1" t="s">
        <v>508</v>
      </c>
    </row>
    <row r="434" spans="31:31" ht="12.75" customHeight="1">
      <c r="AE434" s="1" t="s">
        <v>509</v>
      </c>
    </row>
    <row r="435" spans="31:31" ht="12.75" customHeight="1">
      <c r="AE435" s="1" t="s">
        <v>510</v>
      </c>
    </row>
    <row r="436" spans="31:31" ht="12.75" customHeight="1">
      <c r="AE436" s="1" t="s">
        <v>511</v>
      </c>
    </row>
    <row r="437" spans="31:31" ht="12.75" customHeight="1">
      <c r="AE437" s="1" t="s">
        <v>512</v>
      </c>
    </row>
    <row r="438" spans="31:31" ht="12.75" customHeight="1">
      <c r="AE438" s="1" t="s">
        <v>513</v>
      </c>
    </row>
    <row r="439" spans="31:31" ht="12.75" customHeight="1">
      <c r="AE439" s="1" t="s">
        <v>514</v>
      </c>
    </row>
    <row r="440" spans="31:31" ht="12.75" customHeight="1">
      <c r="AE440" s="1" t="s">
        <v>515</v>
      </c>
    </row>
    <row r="441" spans="31:31" ht="12.75" customHeight="1">
      <c r="AE441" s="1" t="s">
        <v>516</v>
      </c>
    </row>
    <row r="442" spans="31:31" ht="12.75" customHeight="1">
      <c r="AE442" s="1" t="s">
        <v>517</v>
      </c>
    </row>
    <row r="443" spans="31:31" ht="12.75" customHeight="1">
      <c r="AE443" s="1" t="s">
        <v>518</v>
      </c>
    </row>
    <row r="444" spans="31:31" ht="12.75" customHeight="1">
      <c r="AE444" s="1" t="s">
        <v>519</v>
      </c>
    </row>
    <row r="445" spans="31:31" ht="12.75" customHeight="1">
      <c r="AE445" s="1" t="s">
        <v>520</v>
      </c>
    </row>
    <row r="446" spans="31:31" ht="12.75" customHeight="1">
      <c r="AE446" s="1" t="s">
        <v>521</v>
      </c>
    </row>
    <row r="447" spans="31:31" ht="12.75" customHeight="1">
      <c r="AE447" s="1" t="s">
        <v>522</v>
      </c>
    </row>
    <row r="448" spans="31:31" ht="12.75" customHeight="1">
      <c r="AE448" s="1" t="s">
        <v>523</v>
      </c>
    </row>
    <row r="449" spans="31:31" ht="12.75" customHeight="1">
      <c r="AE449" s="1" t="s">
        <v>524</v>
      </c>
    </row>
    <row r="450" spans="31:31" ht="12.75" customHeight="1">
      <c r="AE450" s="1" t="s">
        <v>525</v>
      </c>
    </row>
    <row r="451" spans="31:31" ht="12.75" customHeight="1">
      <c r="AE451" s="1" t="s">
        <v>526</v>
      </c>
    </row>
    <row r="452" spans="31:31" ht="12.75" customHeight="1">
      <c r="AE452" s="1" t="s">
        <v>527</v>
      </c>
    </row>
    <row r="453" spans="31:31" ht="12.75" customHeight="1">
      <c r="AE453" s="1" t="s">
        <v>528</v>
      </c>
    </row>
    <row r="454" spans="31:31" ht="12.75" customHeight="1">
      <c r="AE454" s="1" t="s">
        <v>529</v>
      </c>
    </row>
    <row r="455" spans="31:31" ht="12.75" customHeight="1">
      <c r="AE455" s="1" t="s">
        <v>530</v>
      </c>
    </row>
    <row r="456" spans="31:31" ht="12.75" customHeight="1">
      <c r="AE456" s="1" t="s">
        <v>531</v>
      </c>
    </row>
    <row r="457" spans="31:31" ht="12.75" customHeight="1">
      <c r="AE457" s="1" t="s">
        <v>532</v>
      </c>
    </row>
    <row r="458" spans="31:31" ht="12.75" customHeight="1">
      <c r="AE458" s="1" t="s">
        <v>533</v>
      </c>
    </row>
    <row r="459" spans="31:31" ht="12.75" customHeight="1">
      <c r="AE459" s="1" t="s">
        <v>534</v>
      </c>
    </row>
    <row r="460" spans="31:31" ht="12.75" customHeight="1">
      <c r="AE460" s="1" t="s">
        <v>535</v>
      </c>
    </row>
    <row r="461" spans="31:31" ht="12.75" customHeight="1">
      <c r="AE461" s="1" t="s">
        <v>536</v>
      </c>
    </row>
    <row r="462" spans="31:31" ht="12.75" customHeight="1">
      <c r="AE462" s="1" t="s">
        <v>537</v>
      </c>
    </row>
    <row r="463" spans="31:31" ht="12.75" customHeight="1">
      <c r="AE463" s="1" t="s">
        <v>538</v>
      </c>
    </row>
    <row r="464" spans="31:31" ht="12.75" customHeight="1">
      <c r="AE464" s="1" t="s">
        <v>539</v>
      </c>
    </row>
    <row r="465" spans="31:31" ht="12.75" customHeight="1">
      <c r="AE465" s="1" t="s">
        <v>540</v>
      </c>
    </row>
    <row r="466" spans="31:31" ht="12.75" customHeight="1">
      <c r="AE466" s="1" t="s">
        <v>541</v>
      </c>
    </row>
    <row r="467" spans="31:31" ht="12.75" customHeight="1">
      <c r="AE467" s="1" t="s">
        <v>193</v>
      </c>
    </row>
    <row r="468" spans="31:31" ht="12.75" customHeight="1">
      <c r="AE468" s="1" t="s">
        <v>176</v>
      </c>
    </row>
    <row r="469" spans="31:31" ht="12.75" customHeight="1">
      <c r="AE469" s="1" t="s">
        <v>142</v>
      </c>
    </row>
    <row r="470" spans="31:31" ht="12.75" customHeight="1">
      <c r="AE470" s="1" t="s">
        <v>156</v>
      </c>
    </row>
    <row r="471" spans="31:31" ht="12.75" customHeight="1">
      <c r="AE471" s="1" t="s">
        <v>542</v>
      </c>
    </row>
    <row r="472" spans="31:31" ht="12.75" customHeight="1">
      <c r="AE472" s="1" t="s">
        <v>543</v>
      </c>
    </row>
    <row r="473" spans="31:31" ht="12.75" customHeight="1">
      <c r="AE473" s="1" t="s">
        <v>544</v>
      </c>
    </row>
    <row r="474" spans="31:31" ht="12.75" customHeight="1">
      <c r="AE474" s="1" t="s">
        <v>545</v>
      </c>
    </row>
    <row r="475" spans="31:31" ht="12.75" customHeight="1">
      <c r="AE475" s="1" t="s">
        <v>546</v>
      </c>
    </row>
    <row r="476" spans="31:31" ht="12.75" customHeight="1">
      <c r="AE476" s="1" t="s">
        <v>547</v>
      </c>
    </row>
    <row r="477" spans="31:31" ht="12.75" customHeight="1">
      <c r="AE477" s="1" t="s">
        <v>548</v>
      </c>
    </row>
    <row r="478" spans="31:31" ht="12.75" customHeight="1">
      <c r="AE478" s="1" t="s">
        <v>549</v>
      </c>
    </row>
    <row r="479" spans="31:31" ht="12.75" customHeight="1">
      <c r="AE479" s="1" t="s">
        <v>550</v>
      </c>
    </row>
    <row r="480" spans="31:31" ht="12.75" customHeight="1">
      <c r="AE480" s="1" t="s">
        <v>551</v>
      </c>
    </row>
    <row r="481" spans="31:31" ht="12.75" customHeight="1">
      <c r="AE481" s="1" t="s">
        <v>552</v>
      </c>
    </row>
    <row r="482" spans="31:31" ht="12.75" customHeight="1">
      <c r="AE482" s="1" t="s">
        <v>553</v>
      </c>
    </row>
    <row r="483" spans="31:31" ht="12.75" customHeight="1">
      <c r="AE483" s="1" t="s">
        <v>554</v>
      </c>
    </row>
    <row r="484" spans="31:31" ht="12.75" customHeight="1">
      <c r="AE484" s="1" t="s">
        <v>555</v>
      </c>
    </row>
    <row r="485" spans="31:31" ht="12.75" customHeight="1">
      <c r="AE485" s="1" t="s">
        <v>556</v>
      </c>
    </row>
    <row r="486" spans="31:31" ht="12.75" customHeight="1">
      <c r="AE486" s="1" t="s">
        <v>557</v>
      </c>
    </row>
    <row r="487" spans="31:31" ht="12.75" customHeight="1">
      <c r="AE487" s="1" t="s">
        <v>558</v>
      </c>
    </row>
    <row r="488" spans="31:31" ht="12.75" customHeight="1">
      <c r="AE488" s="1" t="s">
        <v>559</v>
      </c>
    </row>
    <row r="489" spans="31:31" ht="12.75" customHeight="1">
      <c r="AE489" s="1" t="s">
        <v>560</v>
      </c>
    </row>
    <row r="490" spans="31:31" ht="12.75" customHeight="1">
      <c r="AE490" s="1" t="s">
        <v>561</v>
      </c>
    </row>
    <row r="491" spans="31:31" ht="12.75" customHeight="1">
      <c r="AE491" s="1" t="s">
        <v>562</v>
      </c>
    </row>
    <row r="492" spans="31:31" ht="12.75" customHeight="1">
      <c r="AE492" s="1" t="s">
        <v>563</v>
      </c>
    </row>
    <row r="493" spans="31:31" ht="12.75" customHeight="1">
      <c r="AE493" s="1" t="s">
        <v>564</v>
      </c>
    </row>
    <row r="494" spans="31:31" ht="12.75" customHeight="1">
      <c r="AE494" s="1" t="s">
        <v>565</v>
      </c>
    </row>
    <row r="495" spans="31:31" ht="12.75" customHeight="1">
      <c r="AE495" s="1" t="s">
        <v>566</v>
      </c>
    </row>
    <row r="496" spans="31:31" ht="12.75" customHeight="1">
      <c r="AE496" s="1" t="s">
        <v>567</v>
      </c>
    </row>
    <row r="497" spans="31:31" ht="12.75" customHeight="1">
      <c r="AE497" s="1" t="s">
        <v>568</v>
      </c>
    </row>
    <row r="498" spans="31:31" ht="12.75" customHeight="1">
      <c r="AE498" s="1" t="s">
        <v>569</v>
      </c>
    </row>
    <row r="499" spans="31:31" ht="12.75" customHeight="1">
      <c r="AE499" s="1" t="s">
        <v>570</v>
      </c>
    </row>
    <row r="500" spans="31:31" ht="12.75" customHeight="1">
      <c r="AE500" s="1" t="s">
        <v>571</v>
      </c>
    </row>
    <row r="501" spans="31:31" ht="12.75" customHeight="1">
      <c r="AE501" s="1" t="s">
        <v>572</v>
      </c>
    </row>
    <row r="502" spans="31:31" ht="12.75" customHeight="1">
      <c r="AE502" s="1" t="s">
        <v>573</v>
      </c>
    </row>
    <row r="503" spans="31:31" ht="12.75" customHeight="1">
      <c r="AE503" s="1" t="s">
        <v>574</v>
      </c>
    </row>
    <row r="504" spans="31:31" ht="12.75" customHeight="1">
      <c r="AE504" s="1" t="s">
        <v>575</v>
      </c>
    </row>
    <row r="505" spans="31:31" ht="12.75" customHeight="1">
      <c r="AE505" s="1" t="s">
        <v>576</v>
      </c>
    </row>
    <row r="506" spans="31:31" ht="12.75" customHeight="1">
      <c r="AE506" s="1" t="s">
        <v>577</v>
      </c>
    </row>
    <row r="507" spans="31:31" ht="12.75" customHeight="1">
      <c r="AE507" s="1" t="s">
        <v>578</v>
      </c>
    </row>
    <row r="508" spans="31:31" ht="12.75" customHeight="1">
      <c r="AE508" s="1" t="s">
        <v>579</v>
      </c>
    </row>
    <row r="509" spans="31:31" ht="12.75" customHeight="1">
      <c r="AE509" s="1" t="s">
        <v>580</v>
      </c>
    </row>
    <row r="510" spans="31:31" ht="12.75" customHeight="1">
      <c r="AE510" s="1" t="s">
        <v>581</v>
      </c>
    </row>
    <row r="511" spans="31:31" ht="12.75" customHeight="1">
      <c r="AE511" s="1" t="s">
        <v>582</v>
      </c>
    </row>
    <row r="512" spans="31:31" ht="12.75" customHeight="1">
      <c r="AE512" s="1" t="s">
        <v>583</v>
      </c>
    </row>
    <row r="513" spans="31:31" ht="12.75" customHeight="1">
      <c r="AE513" s="1" t="s">
        <v>584</v>
      </c>
    </row>
    <row r="514" spans="31:31" ht="12.75" customHeight="1">
      <c r="AE514" s="1" t="s">
        <v>585</v>
      </c>
    </row>
    <row r="515" spans="31:31" ht="12.75" customHeight="1">
      <c r="AE515" s="1" t="s">
        <v>586</v>
      </c>
    </row>
    <row r="516" spans="31:31" ht="12.75" customHeight="1">
      <c r="AE516" s="1" t="s">
        <v>587</v>
      </c>
    </row>
    <row r="517" spans="31:31" ht="12.75" customHeight="1">
      <c r="AE517" s="1" t="s">
        <v>588</v>
      </c>
    </row>
    <row r="518" spans="31:31" ht="12.75" customHeight="1">
      <c r="AE518" s="1" t="s">
        <v>589</v>
      </c>
    </row>
    <row r="519" spans="31:31" ht="12.75" customHeight="1">
      <c r="AE519" s="1" t="s">
        <v>590</v>
      </c>
    </row>
    <row r="520" spans="31:31" ht="12.75" customHeight="1">
      <c r="AE520" s="1" t="s">
        <v>591</v>
      </c>
    </row>
    <row r="521" spans="31:31" ht="12.75" customHeight="1">
      <c r="AE521" s="1" t="s">
        <v>592</v>
      </c>
    </row>
    <row r="522" spans="31:31" ht="12.75" customHeight="1">
      <c r="AE522" s="1" t="s">
        <v>593</v>
      </c>
    </row>
    <row r="523" spans="31:31" ht="12.75" customHeight="1">
      <c r="AE523" s="1" t="s">
        <v>594</v>
      </c>
    </row>
    <row r="524" spans="31:31" ht="12.75" customHeight="1">
      <c r="AE524" s="1" t="s">
        <v>595</v>
      </c>
    </row>
    <row r="525" spans="31:31" ht="12.75" customHeight="1">
      <c r="AE525" s="1" t="s">
        <v>596</v>
      </c>
    </row>
    <row r="526" spans="31:31" ht="12.75" customHeight="1">
      <c r="AE526" s="1" t="s">
        <v>597</v>
      </c>
    </row>
    <row r="527" spans="31:31" ht="12.75" customHeight="1">
      <c r="AE527" s="1" t="s">
        <v>598</v>
      </c>
    </row>
    <row r="528" spans="31:31" ht="12.75" customHeight="1">
      <c r="AE528" s="1" t="s">
        <v>599</v>
      </c>
    </row>
    <row r="529" spans="31:31" ht="12.75" customHeight="1">
      <c r="AE529" s="1" t="s">
        <v>600</v>
      </c>
    </row>
    <row r="530" spans="31:31" ht="12.75" customHeight="1">
      <c r="AE530" s="1" t="s">
        <v>601</v>
      </c>
    </row>
    <row r="531" spans="31:31" ht="12.75" customHeight="1">
      <c r="AE531" s="1" t="s">
        <v>602</v>
      </c>
    </row>
    <row r="532" spans="31:31" ht="12.75" customHeight="1">
      <c r="AE532" s="1" t="s">
        <v>603</v>
      </c>
    </row>
    <row r="533" spans="31:31" ht="12.75" customHeight="1">
      <c r="AE533" s="1" t="s">
        <v>604</v>
      </c>
    </row>
    <row r="534" spans="31:31" ht="12.75" customHeight="1">
      <c r="AE534" s="1" t="s">
        <v>605</v>
      </c>
    </row>
    <row r="535" spans="31:31" ht="12.75" customHeight="1">
      <c r="AE535" s="1" t="s">
        <v>606</v>
      </c>
    </row>
    <row r="536" spans="31:31" ht="12.75" customHeight="1">
      <c r="AE536" s="1" t="s">
        <v>607</v>
      </c>
    </row>
    <row r="537" spans="31:31" ht="12.75" customHeight="1">
      <c r="AE537" s="1" t="s">
        <v>608</v>
      </c>
    </row>
    <row r="538" spans="31:31" ht="12.75" customHeight="1">
      <c r="AE538" s="1" t="s">
        <v>609</v>
      </c>
    </row>
    <row r="539" spans="31:31" ht="12.75" customHeight="1">
      <c r="AE539" s="1" t="s">
        <v>610</v>
      </c>
    </row>
    <row r="540" spans="31:31" ht="12.75" customHeight="1">
      <c r="AE540" s="1" t="s">
        <v>156</v>
      </c>
    </row>
    <row r="541" spans="31:31" ht="12.75" customHeight="1">
      <c r="AE541" s="1" t="s">
        <v>611</v>
      </c>
    </row>
    <row r="542" spans="31:31" ht="12.75" customHeight="1">
      <c r="AE542" s="1" t="s">
        <v>612</v>
      </c>
    </row>
    <row r="543" spans="31:31" ht="12.75" customHeight="1">
      <c r="AE543" s="1" t="s">
        <v>613</v>
      </c>
    </row>
    <row r="544" spans="31:31" ht="12.75" customHeight="1">
      <c r="AE544" s="1" t="s">
        <v>614</v>
      </c>
    </row>
    <row r="545" spans="31:31" ht="12.75" customHeight="1">
      <c r="AE545" s="1" t="s">
        <v>615</v>
      </c>
    </row>
    <row r="546" spans="31:31" ht="12.75" customHeight="1">
      <c r="AE546" s="1" t="s">
        <v>616</v>
      </c>
    </row>
    <row r="547" spans="31:31" ht="12.75" customHeight="1">
      <c r="AE547" s="1" t="s">
        <v>617</v>
      </c>
    </row>
    <row r="548" spans="31:31" ht="12.75" customHeight="1">
      <c r="AE548" s="1" t="s">
        <v>618</v>
      </c>
    </row>
    <row r="549" spans="31:31" ht="12.75" customHeight="1">
      <c r="AE549" s="1" t="s">
        <v>619</v>
      </c>
    </row>
    <row r="550" spans="31:31" ht="12.75" customHeight="1">
      <c r="AE550" s="1" t="s">
        <v>620</v>
      </c>
    </row>
    <row r="551" spans="31:31" ht="12.75" customHeight="1">
      <c r="AE551" s="1" t="s">
        <v>621</v>
      </c>
    </row>
    <row r="552" spans="31:31" ht="12.75" customHeight="1">
      <c r="AE552" s="1" t="s">
        <v>622</v>
      </c>
    </row>
    <row r="553" spans="31:31" ht="12.75" customHeight="1">
      <c r="AE553" s="1" t="s">
        <v>623</v>
      </c>
    </row>
    <row r="554" spans="31:31" ht="12.75" customHeight="1">
      <c r="AE554" s="1" t="s">
        <v>624</v>
      </c>
    </row>
    <row r="555" spans="31:31" ht="12.75" customHeight="1">
      <c r="AE555" s="1" t="s">
        <v>625</v>
      </c>
    </row>
    <row r="556" spans="31:31" ht="12.75" customHeight="1">
      <c r="AE556" s="1" t="s">
        <v>626</v>
      </c>
    </row>
    <row r="557" spans="31:31" ht="12.75" customHeight="1">
      <c r="AE557" s="1" t="s">
        <v>627</v>
      </c>
    </row>
    <row r="558" spans="31:31" ht="12.75" customHeight="1">
      <c r="AE558" s="1" t="s">
        <v>628</v>
      </c>
    </row>
    <row r="559" spans="31:31" ht="12.75" customHeight="1">
      <c r="AE559" s="1" t="s">
        <v>629</v>
      </c>
    </row>
    <row r="560" spans="31:31" ht="12.75" customHeight="1">
      <c r="AE560" s="1" t="s">
        <v>630</v>
      </c>
    </row>
    <row r="561" spans="31:31" ht="12.75" customHeight="1">
      <c r="AE561" s="1" t="s">
        <v>631</v>
      </c>
    </row>
    <row r="562" spans="31:31" ht="12.75" customHeight="1">
      <c r="AE562" s="1" t="s">
        <v>632</v>
      </c>
    </row>
    <row r="563" spans="31:31" ht="12.75" customHeight="1">
      <c r="AE563" s="1" t="s">
        <v>633</v>
      </c>
    </row>
    <row r="564" spans="31:31" ht="12.75" customHeight="1">
      <c r="AE564" s="1" t="s">
        <v>634</v>
      </c>
    </row>
    <row r="565" spans="31:31" ht="12.75" customHeight="1">
      <c r="AE565" s="1" t="s">
        <v>635</v>
      </c>
    </row>
    <row r="566" spans="31:31" ht="12.75" customHeight="1">
      <c r="AE566" s="1" t="s">
        <v>636</v>
      </c>
    </row>
    <row r="567" spans="31:31" ht="12.75" customHeight="1">
      <c r="AE567" s="1" t="s">
        <v>637</v>
      </c>
    </row>
    <row r="568" spans="31:31" ht="12.75" customHeight="1">
      <c r="AE568" s="1" t="s">
        <v>638</v>
      </c>
    </row>
    <row r="569" spans="31:31" ht="12.75" customHeight="1">
      <c r="AE569" s="1" t="s">
        <v>639</v>
      </c>
    </row>
    <row r="570" spans="31:31" ht="12.75" customHeight="1">
      <c r="AE570" s="1" t="s">
        <v>640</v>
      </c>
    </row>
    <row r="571" spans="31:31" ht="12.75" customHeight="1">
      <c r="AE571" s="1" t="s">
        <v>641</v>
      </c>
    </row>
    <row r="572" spans="31:31" ht="12.75" customHeight="1">
      <c r="AE572" s="1" t="s">
        <v>642</v>
      </c>
    </row>
    <row r="573" spans="31:31" ht="12.75" customHeight="1">
      <c r="AE573" s="1" t="s">
        <v>643</v>
      </c>
    </row>
    <row r="574" spans="31:31" ht="12.75" customHeight="1">
      <c r="AE574" s="1" t="s">
        <v>644</v>
      </c>
    </row>
    <row r="575" spans="31:31" ht="12.75" customHeight="1">
      <c r="AE575" s="1" t="s">
        <v>645</v>
      </c>
    </row>
    <row r="576" spans="31:31" ht="12.75" customHeight="1">
      <c r="AE576" s="1" t="s">
        <v>646</v>
      </c>
    </row>
    <row r="577" spans="31:31" ht="12.75" customHeight="1">
      <c r="AE577" s="1" t="s">
        <v>647</v>
      </c>
    </row>
    <row r="578" spans="31:31" ht="12.75" customHeight="1">
      <c r="AE578" s="1" t="s">
        <v>648</v>
      </c>
    </row>
    <row r="579" spans="31:31" ht="12.75" customHeight="1">
      <c r="AE579" s="1" t="s">
        <v>649</v>
      </c>
    </row>
    <row r="580" spans="31:31" ht="12.75" customHeight="1">
      <c r="AE580" s="1" t="s">
        <v>650</v>
      </c>
    </row>
    <row r="581" spans="31:31" ht="12.75" customHeight="1">
      <c r="AE581" s="1" t="s">
        <v>156</v>
      </c>
    </row>
    <row r="582" spans="31:31" ht="12.75" customHeight="1">
      <c r="AE582" s="1" t="s">
        <v>651</v>
      </c>
    </row>
    <row r="583" spans="31:31" ht="12.75" customHeight="1">
      <c r="AE583" s="1" t="s">
        <v>652</v>
      </c>
    </row>
    <row r="584" spans="31:31" ht="12.75" customHeight="1">
      <c r="AE584" s="1" t="s">
        <v>653</v>
      </c>
    </row>
    <row r="585" spans="31:31" ht="12.75" customHeight="1">
      <c r="AE585" s="1" t="s">
        <v>654</v>
      </c>
    </row>
    <row r="586" spans="31:31" ht="12.75" customHeight="1">
      <c r="AE586" s="1" t="s">
        <v>655</v>
      </c>
    </row>
    <row r="587" spans="31:31" ht="12.75" customHeight="1">
      <c r="AE587" s="1" t="s">
        <v>656</v>
      </c>
    </row>
    <row r="588" spans="31:31" ht="12.75" customHeight="1">
      <c r="AE588" s="1" t="s">
        <v>657</v>
      </c>
    </row>
    <row r="589" spans="31:31" ht="12.75" customHeight="1">
      <c r="AE589" s="1" t="s">
        <v>658</v>
      </c>
    </row>
    <row r="590" spans="31:31" ht="12.75" customHeight="1">
      <c r="AE590" s="1" t="s">
        <v>156</v>
      </c>
    </row>
    <row r="591" spans="31:31" ht="12.75" customHeight="1">
      <c r="AE591" s="1" t="s">
        <v>659</v>
      </c>
    </row>
    <row r="592" spans="31:31" ht="12.75" customHeight="1">
      <c r="AE592" s="1" t="s">
        <v>660</v>
      </c>
    </row>
    <row r="593" spans="31:31" ht="12.75" customHeight="1">
      <c r="AE593" s="1" t="s">
        <v>661</v>
      </c>
    </row>
    <row r="594" spans="31:31" ht="12.75" customHeight="1">
      <c r="AE594" s="1" t="s">
        <v>662</v>
      </c>
    </row>
    <row r="595" spans="31:31" ht="12.75" customHeight="1">
      <c r="AE595" s="1" t="s">
        <v>663</v>
      </c>
    </row>
    <row r="596" spans="31:31" ht="12.75" customHeight="1">
      <c r="AE596" s="1" t="s">
        <v>664</v>
      </c>
    </row>
    <row r="597" spans="31:31" ht="12.75" customHeight="1">
      <c r="AE597" s="1" t="s">
        <v>665</v>
      </c>
    </row>
    <row r="598" spans="31:31" ht="12.75" customHeight="1">
      <c r="AE598" s="1" t="s">
        <v>666</v>
      </c>
    </row>
    <row r="599" spans="31:31" ht="12.75" customHeight="1">
      <c r="AE599" s="1" t="s">
        <v>667</v>
      </c>
    </row>
    <row r="600" spans="31:31" ht="12.75" customHeight="1">
      <c r="AE600" s="1" t="s">
        <v>668</v>
      </c>
    </row>
    <row r="601" spans="31:31" ht="12.75" customHeight="1">
      <c r="AE601" s="1" t="s">
        <v>669</v>
      </c>
    </row>
    <row r="602" spans="31:31" ht="12.75" customHeight="1">
      <c r="AE602" s="1" t="s">
        <v>670</v>
      </c>
    </row>
    <row r="603" spans="31:31" ht="12.75" customHeight="1">
      <c r="AE603" s="1" t="s">
        <v>671</v>
      </c>
    </row>
    <row r="604" spans="31:31" ht="12.75" customHeight="1">
      <c r="AE604" s="1" t="s">
        <v>672</v>
      </c>
    </row>
    <row r="605" spans="31:31" ht="12.75" customHeight="1">
      <c r="AE605" s="1" t="s">
        <v>673</v>
      </c>
    </row>
    <row r="606" spans="31:31" ht="12.75" customHeight="1">
      <c r="AE606" s="1" t="s">
        <v>674</v>
      </c>
    </row>
    <row r="607" spans="31:31" ht="12.75" customHeight="1">
      <c r="AE607" s="1" t="s">
        <v>675</v>
      </c>
    </row>
    <row r="608" spans="31:31" ht="12.75" customHeight="1">
      <c r="AE608" s="1" t="s">
        <v>676</v>
      </c>
    </row>
    <row r="609" spans="31:31" ht="12.75" customHeight="1">
      <c r="AE609" s="1" t="s">
        <v>677</v>
      </c>
    </row>
    <row r="610" spans="31:31" ht="12.75" customHeight="1">
      <c r="AE610" s="1" t="s">
        <v>678</v>
      </c>
    </row>
    <row r="611" spans="31:31" ht="12.75" customHeight="1">
      <c r="AE611" s="1" t="s">
        <v>679</v>
      </c>
    </row>
    <row r="612" spans="31:31" ht="12.75" customHeight="1">
      <c r="AE612" s="1" t="s">
        <v>680</v>
      </c>
    </row>
    <row r="613" spans="31:31" ht="12.75" customHeight="1">
      <c r="AE613" s="1" t="s">
        <v>681</v>
      </c>
    </row>
    <row r="614" spans="31:31" ht="12.75" customHeight="1">
      <c r="AE614" s="1" t="s">
        <v>682</v>
      </c>
    </row>
    <row r="615" spans="31:31" ht="12.75" customHeight="1">
      <c r="AE615" s="1" t="s">
        <v>683</v>
      </c>
    </row>
    <row r="616" spans="31:31" ht="12.75" customHeight="1">
      <c r="AE616" s="1" t="s">
        <v>684</v>
      </c>
    </row>
    <row r="617" spans="31:31" ht="12.75" customHeight="1">
      <c r="AE617" s="1" t="s">
        <v>685</v>
      </c>
    </row>
    <row r="618" spans="31:31" ht="12.75" customHeight="1">
      <c r="AE618" s="1" t="s">
        <v>686</v>
      </c>
    </row>
    <row r="619" spans="31:31" ht="12.75" customHeight="1">
      <c r="AE619" s="1" t="s">
        <v>156</v>
      </c>
    </row>
    <row r="620" spans="31:31" ht="12.75" customHeight="1">
      <c r="AE620" s="1" t="s">
        <v>687</v>
      </c>
    </row>
    <row r="621" spans="31:31" ht="12.75" customHeight="1">
      <c r="AE621" s="1" t="s">
        <v>688</v>
      </c>
    </row>
    <row r="622" spans="31:31" ht="12.75" customHeight="1">
      <c r="AE622" s="1" t="s">
        <v>156</v>
      </c>
    </row>
    <row r="623" spans="31:31" ht="12.75" customHeight="1">
      <c r="AE623" s="1" t="s">
        <v>689</v>
      </c>
    </row>
    <row r="624" spans="31:31" ht="12.75" customHeight="1">
      <c r="AE624" s="1" t="s">
        <v>690</v>
      </c>
    </row>
    <row r="625" spans="31:31" ht="12.75" customHeight="1">
      <c r="AE625" s="1" t="s">
        <v>691</v>
      </c>
    </row>
    <row r="626" spans="31:31" ht="12.75" customHeight="1">
      <c r="AE626" s="1" t="s">
        <v>692</v>
      </c>
    </row>
    <row r="627" spans="31:31" ht="12.75" customHeight="1">
      <c r="AE627" s="1" t="s">
        <v>693</v>
      </c>
    </row>
    <row r="628" spans="31:31" ht="12.75" customHeight="1">
      <c r="AE628" s="1" t="s">
        <v>694</v>
      </c>
    </row>
    <row r="629" spans="31:31" ht="12.75" customHeight="1">
      <c r="AE629" s="1" t="s">
        <v>695</v>
      </c>
    </row>
    <row r="630" spans="31:31" ht="12.75" customHeight="1">
      <c r="AE630" s="1" t="s">
        <v>696</v>
      </c>
    </row>
    <row r="631" spans="31:31" ht="12.75" customHeight="1">
      <c r="AE631" s="1" t="s">
        <v>697</v>
      </c>
    </row>
    <row r="632" spans="31:31" ht="12.75" customHeight="1">
      <c r="AE632" s="1" t="s">
        <v>698</v>
      </c>
    </row>
    <row r="633" spans="31:31" ht="12.75" customHeight="1">
      <c r="AE633" s="1" t="s">
        <v>699</v>
      </c>
    </row>
    <row r="634" spans="31:31" ht="12.75" customHeight="1">
      <c r="AE634" s="1" t="s">
        <v>700</v>
      </c>
    </row>
    <row r="635" spans="31:31" ht="12.75" customHeight="1">
      <c r="AE635" s="1" t="s">
        <v>701</v>
      </c>
    </row>
    <row r="636" spans="31:31" ht="12.75" customHeight="1">
      <c r="AE636" s="1" t="s">
        <v>702</v>
      </c>
    </row>
    <row r="637" spans="31:31" ht="12.75" customHeight="1">
      <c r="AE637" s="1" t="s">
        <v>703</v>
      </c>
    </row>
    <row r="638" spans="31:31" ht="12.75" customHeight="1">
      <c r="AE638" s="1" t="s">
        <v>704</v>
      </c>
    </row>
    <row r="639" spans="31:31" ht="12.75" customHeight="1">
      <c r="AE639" s="1" t="s">
        <v>705</v>
      </c>
    </row>
    <row r="640" spans="31:31" ht="12.75" customHeight="1">
      <c r="AE640" s="1" t="s">
        <v>706</v>
      </c>
    </row>
    <row r="641" spans="31:31" ht="12.75" customHeight="1">
      <c r="AE641" s="1" t="s">
        <v>156</v>
      </c>
    </row>
    <row r="642" spans="31:31" ht="12.75" customHeight="1">
      <c r="AE642" s="1" t="s">
        <v>707</v>
      </c>
    </row>
    <row r="643" spans="31:31" ht="12.75" customHeight="1">
      <c r="AE643" s="1" t="s">
        <v>708</v>
      </c>
    </row>
    <row r="644" spans="31:31" ht="12.75" customHeight="1">
      <c r="AE644" s="1" t="s">
        <v>709</v>
      </c>
    </row>
    <row r="645" spans="31:31" ht="12.75" customHeight="1">
      <c r="AE645" s="1" t="s">
        <v>156</v>
      </c>
    </row>
    <row r="646" spans="31:31" ht="12.75" customHeight="1">
      <c r="AE646" s="1" t="s">
        <v>710</v>
      </c>
    </row>
    <row r="647" spans="31:31" ht="12.75" customHeight="1">
      <c r="AE647" s="1" t="s">
        <v>711</v>
      </c>
    </row>
    <row r="648" spans="31:31" ht="12.75" customHeight="1">
      <c r="AE648" s="1" t="s">
        <v>712</v>
      </c>
    </row>
    <row r="649" spans="31:31" ht="12.75" customHeight="1">
      <c r="AE649" s="1" t="s">
        <v>713</v>
      </c>
    </row>
    <row r="650" spans="31:31" ht="12.75" customHeight="1">
      <c r="AE650" s="1" t="s">
        <v>714</v>
      </c>
    </row>
    <row r="651" spans="31:31" ht="12.75" customHeight="1">
      <c r="AE651" s="1" t="s">
        <v>715</v>
      </c>
    </row>
    <row r="652" spans="31:31" ht="12.75" customHeight="1">
      <c r="AE652" s="1" t="s">
        <v>716</v>
      </c>
    </row>
    <row r="653" spans="31:31" ht="12.75" customHeight="1">
      <c r="AE653" s="1" t="s">
        <v>717</v>
      </c>
    </row>
    <row r="654" spans="31:31" ht="12.75" customHeight="1">
      <c r="AE654" s="1" t="s">
        <v>718</v>
      </c>
    </row>
    <row r="655" spans="31:31" ht="12.75" customHeight="1">
      <c r="AE655" s="1" t="s">
        <v>719</v>
      </c>
    </row>
    <row r="656" spans="31:31" ht="12.75" customHeight="1">
      <c r="AE656" s="1" t="s">
        <v>720</v>
      </c>
    </row>
    <row r="657" spans="31:31" ht="12.75" customHeight="1">
      <c r="AE657" s="1" t="s">
        <v>721</v>
      </c>
    </row>
    <row r="658" spans="31:31" ht="12.75" customHeight="1">
      <c r="AE658" s="1" t="s">
        <v>722</v>
      </c>
    </row>
    <row r="659" spans="31:31" ht="12.75" customHeight="1">
      <c r="AE659" s="1" t="s">
        <v>723</v>
      </c>
    </row>
    <row r="660" spans="31:31" ht="12.75" customHeight="1">
      <c r="AE660" s="1" t="s">
        <v>724</v>
      </c>
    </row>
    <row r="661" spans="31:31" ht="12.75" customHeight="1">
      <c r="AE661" s="1" t="s">
        <v>725</v>
      </c>
    </row>
    <row r="662" spans="31:31" ht="12.75" customHeight="1">
      <c r="AE662" s="1" t="s">
        <v>726</v>
      </c>
    </row>
    <row r="663" spans="31:31" ht="12.75" customHeight="1">
      <c r="AE663" s="1" t="s">
        <v>727</v>
      </c>
    </row>
    <row r="664" spans="31:31" ht="12.75" customHeight="1">
      <c r="AE664" s="1" t="s">
        <v>728</v>
      </c>
    </row>
    <row r="665" spans="31:31" ht="12.75" customHeight="1">
      <c r="AE665" s="1" t="s">
        <v>729</v>
      </c>
    </row>
    <row r="666" spans="31:31" ht="12.75" customHeight="1">
      <c r="AE666" s="1" t="s">
        <v>730</v>
      </c>
    </row>
    <row r="667" spans="31:31" ht="12.75" customHeight="1">
      <c r="AE667" s="1" t="s">
        <v>731</v>
      </c>
    </row>
    <row r="668" spans="31:31" ht="12.75" customHeight="1">
      <c r="AE668" s="1" t="s">
        <v>732</v>
      </c>
    </row>
    <row r="669" spans="31:31" ht="12.75" customHeight="1">
      <c r="AE669" s="1" t="s">
        <v>733</v>
      </c>
    </row>
    <row r="670" spans="31:31" ht="12.75" customHeight="1">
      <c r="AE670" s="1" t="s">
        <v>734</v>
      </c>
    </row>
    <row r="671" spans="31:31" ht="12.75" customHeight="1">
      <c r="AE671" s="1" t="s">
        <v>735</v>
      </c>
    </row>
    <row r="672" spans="31:31" ht="12.75" customHeight="1">
      <c r="AE672" s="1" t="s">
        <v>736</v>
      </c>
    </row>
    <row r="673" spans="31:31" ht="12.75" customHeight="1">
      <c r="AE673" s="1" t="s">
        <v>737</v>
      </c>
    </row>
    <row r="674" spans="31:31" ht="12.75" customHeight="1">
      <c r="AE674" s="1" t="s">
        <v>738</v>
      </c>
    </row>
    <row r="675" spans="31:31" ht="12.75" customHeight="1">
      <c r="AE675" s="1" t="s">
        <v>739</v>
      </c>
    </row>
    <row r="676" spans="31:31" ht="12.75" customHeight="1">
      <c r="AE676" s="1" t="s">
        <v>740</v>
      </c>
    </row>
    <row r="677" spans="31:31" ht="12.75" customHeight="1">
      <c r="AE677" s="1" t="s">
        <v>741</v>
      </c>
    </row>
    <row r="678" spans="31:31" ht="12.75" customHeight="1">
      <c r="AE678" s="1" t="s">
        <v>742</v>
      </c>
    </row>
    <row r="679" spans="31:31" ht="12.75" customHeight="1">
      <c r="AE679" s="1" t="s">
        <v>743</v>
      </c>
    </row>
    <row r="680" spans="31:31" ht="12.75" customHeight="1">
      <c r="AE680" s="1" t="s">
        <v>744</v>
      </c>
    </row>
    <row r="681" spans="31:31" ht="12.75" customHeight="1">
      <c r="AE681" s="1" t="s">
        <v>745</v>
      </c>
    </row>
    <row r="682" spans="31:31" ht="12.75" customHeight="1">
      <c r="AE682" s="1" t="s">
        <v>746</v>
      </c>
    </row>
    <row r="683" spans="31:31" ht="12.75" customHeight="1">
      <c r="AE683" s="1" t="s">
        <v>747</v>
      </c>
    </row>
    <row r="684" spans="31:31" ht="12.75" customHeight="1">
      <c r="AE684" s="1" t="s">
        <v>748</v>
      </c>
    </row>
    <row r="685" spans="31:31" ht="12.75" customHeight="1">
      <c r="AE685" s="1" t="s">
        <v>749</v>
      </c>
    </row>
    <row r="686" spans="31:31" ht="12.75" customHeight="1">
      <c r="AE686" s="1" t="s">
        <v>750</v>
      </c>
    </row>
    <row r="687" spans="31:31" ht="12.75" customHeight="1">
      <c r="AE687" s="1" t="s">
        <v>751</v>
      </c>
    </row>
    <row r="688" spans="31:31" ht="12.75" customHeight="1">
      <c r="AE688" s="1" t="s">
        <v>752</v>
      </c>
    </row>
    <row r="689" spans="31:31" ht="12.75" customHeight="1">
      <c r="AE689" s="1" t="s">
        <v>753</v>
      </c>
    </row>
    <row r="690" spans="31:31" ht="12.75" customHeight="1">
      <c r="AE690" s="1" t="s">
        <v>754</v>
      </c>
    </row>
    <row r="691" spans="31:31" ht="12.75" customHeight="1">
      <c r="AE691" s="1" t="s">
        <v>755</v>
      </c>
    </row>
    <row r="692" spans="31:31" ht="12.75" customHeight="1">
      <c r="AE692" s="1" t="s">
        <v>756</v>
      </c>
    </row>
    <row r="693" spans="31:31" ht="12.75" customHeight="1">
      <c r="AE693" s="1" t="s">
        <v>757</v>
      </c>
    </row>
    <row r="694" spans="31:31" ht="12.75" customHeight="1">
      <c r="AE694" s="1" t="s">
        <v>758</v>
      </c>
    </row>
    <row r="695" spans="31:31" ht="12.75" customHeight="1">
      <c r="AE695" s="1" t="s">
        <v>759</v>
      </c>
    </row>
    <row r="696" spans="31:31" ht="12.75" customHeight="1">
      <c r="AE696" s="1" t="s">
        <v>760</v>
      </c>
    </row>
    <row r="697" spans="31:31" ht="12.75" customHeight="1">
      <c r="AE697" s="1" t="s">
        <v>761</v>
      </c>
    </row>
    <row r="698" spans="31:31" ht="12.75" customHeight="1">
      <c r="AE698" s="1" t="s">
        <v>762</v>
      </c>
    </row>
    <row r="699" spans="31:31" ht="12.75" customHeight="1">
      <c r="AE699" s="1" t="s">
        <v>763</v>
      </c>
    </row>
    <row r="700" spans="31:31" ht="12.75" customHeight="1">
      <c r="AE700" s="1" t="s">
        <v>764</v>
      </c>
    </row>
    <row r="701" spans="31:31" ht="12.75" customHeight="1">
      <c r="AE701" s="1" t="s">
        <v>73</v>
      </c>
    </row>
    <row r="702" spans="31:31" ht="12.75" customHeight="1">
      <c r="AE702" s="1" t="s">
        <v>80</v>
      </c>
    </row>
    <row r="703" spans="31:31" ht="12.75" customHeight="1">
      <c r="AE703" s="1" t="s">
        <v>88</v>
      </c>
    </row>
    <row r="704" spans="31:31" ht="12.75" customHeight="1">
      <c r="AE704" s="1" t="s">
        <v>94</v>
      </c>
    </row>
    <row r="705" spans="31:31" ht="12.75" customHeight="1">
      <c r="AE705" s="1" t="s">
        <v>100</v>
      </c>
    </row>
    <row r="706" spans="31:31" ht="12.75" customHeight="1">
      <c r="AE706" s="1" t="s">
        <v>106</v>
      </c>
    </row>
    <row r="707" spans="31:31" ht="12.75" customHeight="1">
      <c r="AE707" s="1" t="s">
        <v>115</v>
      </c>
    </row>
    <row r="708" spans="31:31" ht="12.75" customHeight="1">
      <c r="AE708" s="1" t="s">
        <v>121</v>
      </c>
    </row>
    <row r="709" spans="31:31" ht="12.75" customHeight="1">
      <c r="AE709" s="1" t="s">
        <v>156</v>
      </c>
    </row>
    <row r="710" spans="31:31" ht="12.75" customHeight="1">
      <c r="AE710" s="1" t="s">
        <v>765</v>
      </c>
    </row>
    <row r="711" spans="31:31" ht="12.75" customHeight="1">
      <c r="AE711" s="1" t="s">
        <v>766</v>
      </c>
    </row>
    <row r="712" spans="31:31" ht="12.75" customHeight="1">
      <c r="AE712" s="1" t="s">
        <v>767</v>
      </c>
    </row>
    <row r="713" spans="31:31" ht="12.75" customHeight="1">
      <c r="AE713" s="1" t="s">
        <v>156</v>
      </c>
    </row>
    <row r="714" spans="31:31" ht="12.75" customHeight="1">
      <c r="AE714" s="1" t="s">
        <v>768</v>
      </c>
    </row>
    <row r="715" spans="31:31" ht="12.75" customHeight="1">
      <c r="AE715" s="1" t="s">
        <v>769</v>
      </c>
    </row>
    <row r="716" spans="31:31" ht="12.75" customHeight="1">
      <c r="AE716" s="1" t="s">
        <v>770</v>
      </c>
    </row>
    <row r="717" spans="31:31" ht="12.75" customHeight="1">
      <c r="AE717" s="1" t="s">
        <v>771</v>
      </c>
    </row>
    <row r="718" spans="31:31" ht="12.75" customHeight="1">
      <c r="AE718" s="1" t="s">
        <v>772</v>
      </c>
    </row>
    <row r="719" spans="31:31" ht="12.75" customHeight="1">
      <c r="AE719" s="1" t="s">
        <v>773</v>
      </c>
    </row>
    <row r="720" spans="31:31" ht="12.75" customHeight="1">
      <c r="AE720" s="1" t="s">
        <v>774</v>
      </c>
    </row>
    <row r="721" spans="31:31" ht="12.75" customHeight="1">
      <c r="AE721" s="1" t="s">
        <v>775</v>
      </c>
    </row>
    <row r="722" spans="31:31" ht="12.75" customHeight="1">
      <c r="AE722" s="1" t="s">
        <v>156</v>
      </c>
    </row>
    <row r="723" spans="31:31" ht="12.75" customHeight="1">
      <c r="AE723" s="1" t="s">
        <v>776</v>
      </c>
    </row>
    <row r="724" spans="31:31" ht="12.75" customHeight="1">
      <c r="AE724" s="1" t="s">
        <v>777</v>
      </c>
    </row>
    <row r="725" spans="31:31" ht="12.75" customHeight="1">
      <c r="AE725" s="1" t="s">
        <v>778</v>
      </c>
    </row>
    <row r="726" spans="31:31" ht="12.75" customHeight="1">
      <c r="AE726" s="1" t="s">
        <v>779</v>
      </c>
    </row>
    <row r="727" spans="31:31" ht="12.75" customHeight="1">
      <c r="AE727" s="1" t="s">
        <v>780</v>
      </c>
    </row>
    <row r="728" spans="31:31" ht="12.75" customHeight="1">
      <c r="AE728" s="1" t="s">
        <v>781</v>
      </c>
    </row>
    <row r="729" spans="31:31" ht="12.75" customHeight="1">
      <c r="AE729" s="1" t="s">
        <v>782</v>
      </c>
    </row>
    <row r="730" spans="31:31" ht="12.75" customHeight="1">
      <c r="AE730" s="1" t="s">
        <v>783</v>
      </c>
    </row>
    <row r="731" spans="31:31" ht="12.75" customHeight="1">
      <c r="AE731" s="1" t="s">
        <v>784</v>
      </c>
    </row>
    <row r="732" spans="31:31" ht="12.75" customHeight="1">
      <c r="AE732" s="1" t="s">
        <v>156</v>
      </c>
    </row>
    <row r="733" spans="31:31" ht="12.75" customHeight="1">
      <c r="AE733" s="1" t="s">
        <v>785</v>
      </c>
    </row>
    <row r="734" spans="31:31" ht="12.75" customHeight="1">
      <c r="AE734" s="1" t="s">
        <v>786</v>
      </c>
    </row>
    <row r="735" spans="31:31" ht="12.75" customHeight="1">
      <c r="AE735" s="1" t="s">
        <v>787</v>
      </c>
    </row>
    <row r="736" spans="31:31" ht="12.75" customHeight="1">
      <c r="AE736" s="1" t="s">
        <v>788</v>
      </c>
    </row>
    <row r="737" spans="31:31" ht="12.75" customHeight="1">
      <c r="AE737" s="1" t="s">
        <v>789</v>
      </c>
    </row>
    <row r="738" spans="31:31" ht="12.75" customHeight="1">
      <c r="AE738" s="1" t="s">
        <v>790</v>
      </c>
    </row>
    <row r="739" spans="31:31" ht="12.75" customHeight="1">
      <c r="AE739" s="1" t="s">
        <v>791</v>
      </c>
    </row>
    <row r="740" spans="31:31" ht="12.75" customHeight="1">
      <c r="AE740" s="1" t="s">
        <v>792</v>
      </c>
    </row>
    <row r="741" spans="31:31" ht="12.75" customHeight="1">
      <c r="AE741" s="1" t="s">
        <v>156</v>
      </c>
    </row>
    <row r="742" spans="31:31" ht="12.75" customHeight="1">
      <c r="AE742" s="1" t="s">
        <v>793</v>
      </c>
    </row>
    <row r="743" spans="31:31" ht="12.75" customHeight="1">
      <c r="AE743" s="1" t="s">
        <v>794</v>
      </c>
    </row>
    <row r="744" spans="31:31" ht="12.75" customHeight="1">
      <c r="AE744" s="1" t="s">
        <v>795</v>
      </c>
    </row>
    <row r="745" spans="31:31" ht="12.75" customHeight="1">
      <c r="AE745" s="1" t="s">
        <v>796</v>
      </c>
    </row>
    <row r="746" spans="31:31" ht="12.75" customHeight="1">
      <c r="AE746" s="1" t="s">
        <v>797</v>
      </c>
    </row>
    <row r="747" spans="31:31" ht="12.75" customHeight="1">
      <c r="AE747" s="1" t="s">
        <v>798</v>
      </c>
    </row>
    <row r="748" spans="31:31" ht="12.75" customHeight="1">
      <c r="AE748" s="1" t="s">
        <v>799</v>
      </c>
    </row>
    <row r="749" spans="31:31" ht="12.75" customHeight="1">
      <c r="AE749" s="1" t="s">
        <v>800</v>
      </c>
    </row>
    <row r="750" spans="31:31" ht="12.75" customHeight="1">
      <c r="AE750" s="1" t="s">
        <v>24</v>
      </c>
    </row>
    <row r="751" spans="31:31" ht="12.75" customHeight="1">
      <c r="AE751" s="1" t="s">
        <v>34</v>
      </c>
    </row>
    <row r="752" spans="31:31" ht="12.75" customHeight="1">
      <c r="AE752" s="1" t="s">
        <v>46</v>
      </c>
    </row>
    <row r="753" spans="31:31" ht="12.75" customHeight="1">
      <c r="AE753" s="1" t="s">
        <v>55</v>
      </c>
    </row>
    <row r="754" spans="31:31" ht="12.75" customHeight="1">
      <c r="AE754" s="1" t="s">
        <v>64</v>
      </c>
    </row>
    <row r="755" spans="31:31" ht="12.75" customHeight="1">
      <c r="AE755" s="1" t="s">
        <v>156</v>
      </c>
    </row>
    <row r="756" spans="31:31" ht="12.75" customHeight="1">
      <c r="AE756" s="1" t="s">
        <v>801</v>
      </c>
    </row>
    <row r="757" spans="31:31" ht="12.75" customHeight="1">
      <c r="AE757" s="1" t="s">
        <v>802</v>
      </c>
    </row>
    <row r="758" spans="31:31" ht="12.75" customHeight="1">
      <c r="AE758" s="1" t="s">
        <v>156</v>
      </c>
    </row>
    <row r="759" spans="31:31" ht="12.75" customHeight="1">
      <c r="AE759" s="1" t="s">
        <v>803</v>
      </c>
    </row>
    <row r="760" spans="31:31" ht="12.75" customHeight="1">
      <c r="AE760" s="1" t="s">
        <v>804</v>
      </c>
    </row>
    <row r="761" spans="31:31" ht="12.75" customHeight="1">
      <c r="AE761" s="1" t="s">
        <v>805</v>
      </c>
    </row>
    <row r="762" spans="31:31" ht="12.75" customHeight="1">
      <c r="AE762" s="1" t="s">
        <v>156</v>
      </c>
    </row>
    <row r="763" spans="31:31" ht="12.75" customHeight="1">
      <c r="AE763" s="1" t="s">
        <v>806</v>
      </c>
    </row>
    <row r="764" spans="31:31" ht="12.75" customHeight="1">
      <c r="AE764" s="1" t="s">
        <v>807</v>
      </c>
    </row>
    <row r="765" spans="31:31" ht="12.75" customHeight="1">
      <c r="AE765" s="1" t="s">
        <v>808</v>
      </c>
    </row>
    <row r="766" spans="31:31" ht="12.75" customHeight="1">
      <c r="AE766" s="1" t="s">
        <v>809</v>
      </c>
    </row>
    <row r="767" spans="31:31" ht="12.75" customHeight="1">
      <c r="AE767" s="1" t="s">
        <v>156</v>
      </c>
    </row>
    <row r="768" spans="31:31" ht="12.75" customHeight="1">
      <c r="AE768" s="1" t="s">
        <v>156</v>
      </c>
    </row>
    <row r="769" spans="31:31" ht="12.75" customHeight="1">
      <c r="AE769" s="1" t="s">
        <v>156</v>
      </c>
    </row>
    <row r="770" spans="31:31" ht="12.75" customHeight="1">
      <c r="AE770" s="1" t="s">
        <v>156</v>
      </c>
    </row>
    <row r="771" spans="31:31" ht="12.75" customHeight="1">
      <c r="AE771" s="1" t="s">
        <v>156</v>
      </c>
    </row>
    <row r="772" spans="31:31" ht="12.75" customHeight="1">
      <c r="AE772" s="1" t="s">
        <v>156</v>
      </c>
    </row>
    <row r="773" spans="31:31" ht="12.75" customHeight="1">
      <c r="AE773" s="1" t="s">
        <v>156</v>
      </c>
    </row>
    <row r="774" spans="31:31" ht="12.75" customHeight="1">
      <c r="AE774" s="1" t="s">
        <v>156</v>
      </c>
    </row>
    <row r="775" spans="31:31" ht="12.75" customHeight="1">
      <c r="AE775" s="1" t="s">
        <v>156</v>
      </c>
    </row>
    <row r="776" spans="31:31" ht="12.75" customHeight="1">
      <c r="AE776" s="1" t="s">
        <v>156</v>
      </c>
    </row>
    <row r="777" spans="31:31" ht="12.75" customHeight="1">
      <c r="AE777" s="1" t="s">
        <v>156</v>
      </c>
    </row>
    <row r="778" spans="31:31" ht="12.75" customHeight="1">
      <c r="AE778" s="1" t="s">
        <v>156</v>
      </c>
    </row>
    <row r="779" spans="31:31" ht="12.75" customHeight="1">
      <c r="AE779" s="1" t="s">
        <v>156</v>
      </c>
    </row>
    <row r="780" spans="31:31" ht="12.75" customHeight="1">
      <c r="AE780" s="1" t="s">
        <v>156</v>
      </c>
    </row>
    <row r="781" spans="31:31" ht="12.75" customHeight="1">
      <c r="AE781" s="1" t="s">
        <v>156</v>
      </c>
    </row>
    <row r="782" spans="31:31" ht="12.75" customHeight="1">
      <c r="AE782" s="1" t="s">
        <v>156</v>
      </c>
    </row>
    <row r="783" spans="31:31" ht="12.75" customHeight="1">
      <c r="AE783" s="1" t="s">
        <v>156</v>
      </c>
    </row>
    <row r="784" spans="31:31" ht="12.75" customHeight="1">
      <c r="AE784" s="1" t="s">
        <v>156</v>
      </c>
    </row>
    <row r="785" spans="31:31" ht="12.75" customHeight="1">
      <c r="AE785" s="1" t="s">
        <v>156</v>
      </c>
    </row>
    <row r="786" spans="31:31" ht="12.75" customHeight="1">
      <c r="AE786" s="1" t="s">
        <v>156</v>
      </c>
    </row>
    <row r="787" spans="31:31" ht="12.75" customHeight="1">
      <c r="AE787" s="1" t="s">
        <v>156</v>
      </c>
    </row>
    <row r="788" spans="31:31" ht="12.75" customHeight="1">
      <c r="AE788" s="1" t="s">
        <v>156</v>
      </c>
    </row>
    <row r="789" spans="31:31" ht="12.75" customHeight="1">
      <c r="AE789" s="1" t="s">
        <v>156</v>
      </c>
    </row>
    <row r="790" spans="31:31" ht="12.75" customHeight="1">
      <c r="AE790" s="1" t="s">
        <v>156</v>
      </c>
    </row>
    <row r="791" spans="31:31" ht="12.75" customHeight="1">
      <c r="AE791" s="1" t="s">
        <v>156</v>
      </c>
    </row>
    <row r="792" spans="31:31" ht="12.75" customHeight="1">
      <c r="AE792" s="1" t="s">
        <v>156</v>
      </c>
    </row>
    <row r="793" spans="31:31" ht="12.75" customHeight="1">
      <c r="AE793" s="1" t="s">
        <v>156</v>
      </c>
    </row>
    <row r="794" spans="31:31" ht="12.75" customHeight="1">
      <c r="AE794" s="1" t="s">
        <v>156</v>
      </c>
    </row>
    <row r="795" spans="31:31" ht="12.75" customHeight="1">
      <c r="AE795" s="1" t="s">
        <v>156</v>
      </c>
    </row>
    <row r="796" spans="31:31" ht="12.75" customHeight="1">
      <c r="AE796" s="1" t="s">
        <v>156</v>
      </c>
    </row>
    <row r="797" spans="31:31" ht="12.75" customHeight="1">
      <c r="AE797" s="1" t="s">
        <v>156</v>
      </c>
    </row>
    <row r="798" spans="31:31" ht="12.75" customHeight="1">
      <c r="AE798" s="1" t="s">
        <v>156</v>
      </c>
    </row>
    <row r="799" spans="31:31" ht="12.75" customHeight="1">
      <c r="AE799" s="1" t="s">
        <v>156</v>
      </c>
    </row>
    <row r="800" spans="31:31" ht="12.75" customHeight="1">
      <c r="AE800" s="1" t="s">
        <v>156</v>
      </c>
    </row>
    <row r="801" spans="31:31" ht="12.75" customHeight="1">
      <c r="AE801" s="1" t="s">
        <v>156</v>
      </c>
    </row>
    <row r="802" spans="31:31" ht="12.75" customHeight="1">
      <c r="AE802" s="1" t="s">
        <v>156</v>
      </c>
    </row>
    <row r="803" spans="31:31" ht="12.75" customHeight="1">
      <c r="AE803" s="1" t="s">
        <v>156</v>
      </c>
    </row>
    <row r="804" spans="31:31" ht="12.75" customHeight="1">
      <c r="AE804" s="1" t="s">
        <v>156</v>
      </c>
    </row>
    <row r="805" spans="31:31" ht="12.75" customHeight="1">
      <c r="AE805" s="1" t="s">
        <v>156</v>
      </c>
    </row>
    <row r="806" spans="31:31" ht="12.75" customHeight="1">
      <c r="AE806" s="1" t="s">
        <v>156</v>
      </c>
    </row>
    <row r="807" spans="31:31" ht="12.75" customHeight="1">
      <c r="AE807" s="1" t="s">
        <v>156</v>
      </c>
    </row>
    <row r="808" spans="31:31" ht="12.75" customHeight="1">
      <c r="AE808" s="1" t="s">
        <v>156</v>
      </c>
    </row>
    <row r="809" spans="31:31" ht="12.75" customHeight="1">
      <c r="AE809" s="1" t="s">
        <v>156</v>
      </c>
    </row>
    <row r="810" spans="31:31" ht="12.75" customHeight="1">
      <c r="AE810" s="1" t="s">
        <v>156</v>
      </c>
    </row>
    <row r="811" spans="31:31" ht="12.75" customHeight="1">
      <c r="AE811" s="1" t="s">
        <v>156</v>
      </c>
    </row>
    <row r="812" spans="31:31" ht="12.75" customHeight="1">
      <c r="AE812" s="1" t="s">
        <v>156</v>
      </c>
    </row>
    <row r="813" spans="31:31" ht="12.75" customHeight="1">
      <c r="AE813" s="1" t="s">
        <v>156</v>
      </c>
    </row>
    <row r="814" spans="31:31" ht="12.75" customHeight="1">
      <c r="AE814" s="1" t="s">
        <v>156</v>
      </c>
    </row>
    <row r="815" spans="31:31" ht="12.75" customHeight="1">
      <c r="AE815" s="1" t="s">
        <v>156</v>
      </c>
    </row>
    <row r="816" spans="31:31" ht="12.75" customHeight="1">
      <c r="AE816" s="1" t="s">
        <v>156</v>
      </c>
    </row>
    <row r="817" spans="31:31" ht="12.75" customHeight="1">
      <c r="AE817" s="1" t="s">
        <v>156</v>
      </c>
    </row>
    <row r="818" spans="31:31" ht="12.75" customHeight="1">
      <c r="AE818" s="1" t="s">
        <v>156</v>
      </c>
    </row>
    <row r="819" spans="31:31" ht="12.75" customHeight="1">
      <c r="AE819" s="1" t="s">
        <v>156</v>
      </c>
    </row>
    <row r="820" spans="31:31" ht="12.75" customHeight="1">
      <c r="AE820" s="1" t="s">
        <v>156</v>
      </c>
    </row>
    <row r="821" spans="31:31" ht="12.75" customHeight="1">
      <c r="AE821" s="1" t="s">
        <v>156</v>
      </c>
    </row>
    <row r="822" spans="31:31" ht="12.75" customHeight="1">
      <c r="AE822" s="1" t="s">
        <v>156</v>
      </c>
    </row>
    <row r="823" spans="31:31" ht="12.75" customHeight="1">
      <c r="AE823" s="1" t="s">
        <v>156</v>
      </c>
    </row>
    <row r="824" spans="31:31" ht="12.75" customHeight="1">
      <c r="AE824" s="1" t="s">
        <v>156</v>
      </c>
    </row>
    <row r="825" spans="31:31" ht="12.75" customHeight="1">
      <c r="AE825" s="1" t="s">
        <v>156</v>
      </c>
    </row>
    <row r="826" spans="31:31" ht="12.75" customHeight="1">
      <c r="AE826" s="1" t="s">
        <v>156</v>
      </c>
    </row>
    <row r="827" spans="31:31" ht="12.75" customHeight="1">
      <c r="AE827" s="1" t="s">
        <v>156</v>
      </c>
    </row>
    <row r="828" spans="31:31" ht="12.75" customHeight="1">
      <c r="AE828" s="1" t="s">
        <v>156</v>
      </c>
    </row>
    <row r="829" spans="31:31" ht="12.75" customHeight="1">
      <c r="AE829" s="1" t="s">
        <v>156</v>
      </c>
    </row>
    <row r="830" spans="31:31" ht="12.75" customHeight="1">
      <c r="AE830" s="1" t="s">
        <v>156</v>
      </c>
    </row>
    <row r="831" spans="31:31" ht="12.75" customHeight="1">
      <c r="AE831" s="1" t="s">
        <v>156</v>
      </c>
    </row>
    <row r="832" spans="31:31" ht="12.75" customHeight="1">
      <c r="AE832" s="1" t="s">
        <v>156</v>
      </c>
    </row>
    <row r="833" spans="31:31" ht="12.75" customHeight="1">
      <c r="AE833" s="1" t="s">
        <v>156</v>
      </c>
    </row>
    <row r="834" spans="31:31" ht="12.75" customHeight="1">
      <c r="AE834" s="1" t="s">
        <v>156</v>
      </c>
    </row>
    <row r="835" spans="31:31" ht="12.75" customHeight="1">
      <c r="AE835" s="1" t="s">
        <v>156</v>
      </c>
    </row>
    <row r="836" spans="31:31" ht="12.75" customHeight="1">
      <c r="AE836" s="1" t="s">
        <v>156</v>
      </c>
    </row>
    <row r="837" spans="31:31" ht="12.75" customHeight="1">
      <c r="AE837" s="1" t="s">
        <v>156</v>
      </c>
    </row>
    <row r="838" spans="31:31" ht="12.75" customHeight="1">
      <c r="AE838" s="1" t="s">
        <v>156</v>
      </c>
    </row>
    <row r="839" spans="31:31" ht="12.75" customHeight="1">
      <c r="AE839" s="1" t="s">
        <v>156</v>
      </c>
    </row>
    <row r="840" spans="31:31" ht="12.75" customHeight="1">
      <c r="AE840" s="1" t="s">
        <v>156</v>
      </c>
    </row>
    <row r="841" spans="31:31" ht="12.75" customHeight="1">
      <c r="AE841" s="1" t="s">
        <v>156</v>
      </c>
    </row>
    <row r="842" spans="31:31" ht="12.75" customHeight="1">
      <c r="AE842" s="1" t="s">
        <v>156</v>
      </c>
    </row>
    <row r="843" spans="31:31" ht="12.75" customHeight="1">
      <c r="AE843" s="1" t="s">
        <v>156</v>
      </c>
    </row>
    <row r="844" spans="31:31" ht="12.75" customHeight="1">
      <c r="AE844" s="1" t="s">
        <v>156</v>
      </c>
    </row>
    <row r="845" spans="31:31" ht="12.75" customHeight="1">
      <c r="AE845" s="1" t="s">
        <v>156</v>
      </c>
    </row>
    <row r="846" spans="31:31" ht="12.75" customHeight="1">
      <c r="AE846" s="1" t="s">
        <v>156</v>
      </c>
    </row>
    <row r="847" spans="31:31" ht="12.75" customHeight="1">
      <c r="AE847" s="1" t="s">
        <v>156</v>
      </c>
    </row>
    <row r="848" spans="31:31" ht="12.75" customHeight="1">
      <c r="AE848" s="1" t="s">
        <v>156</v>
      </c>
    </row>
    <row r="849" spans="31:31" ht="12.75" customHeight="1">
      <c r="AE849" s="1" t="s">
        <v>156</v>
      </c>
    </row>
    <row r="850" spans="31:31" ht="12.75" customHeight="1">
      <c r="AE850" s="1" t="s">
        <v>156</v>
      </c>
    </row>
    <row r="851" spans="31:31" ht="12.75" customHeight="1">
      <c r="AE851" s="1" t="s">
        <v>156</v>
      </c>
    </row>
    <row r="852" spans="31:31" ht="12.75" customHeight="1">
      <c r="AE852" s="1" t="s">
        <v>156</v>
      </c>
    </row>
    <row r="853" spans="31:31" ht="12.75" customHeight="1">
      <c r="AE853" s="1" t="s">
        <v>156</v>
      </c>
    </row>
    <row r="854" spans="31:31" ht="12.75" customHeight="1">
      <c r="AE854" s="1" t="s">
        <v>156</v>
      </c>
    </row>
    <row r="855" spans="31:31" ht="12.75" customHeight="1">
      <c r="AE855" s="1" t="s">
        <v>156</v>
      </c>
    </row>
    <row r="856" spans="31:31" ht="12.75" customHeight="1">
      <c r="AE856" s="1" t="s">
        <v>156</v>
      </c>
    </row>
    <row r="857" spans="31:31" ht="12.75" customHeight="1">
      <c r="AE857" s="1" t="s">
        <v>156</v>
      </c>
    </row>
    <row r="858" spans="31:31" ht="12.75" customHeight="1">
      <c r="AE858" s="1" t="s">
        <v>156</v>
      </c>
    </row>
    <row r="859" spans="31:31" ht="12.75" customHeight="1">
      <c r="AE859" s="1" t="s">
        <v>156</v>
      </c>
    </row>
    <row r="860" spans="31:31" ht="12.75" customHeight="1">
      <c r="AE860" s="1" t="s">
        <v>156</v>
      </c>
    </row>
    <row r="861" spans="31:31" ht="12.75" customHeight="1">
      <c r="AE861" s="1" t="s">
        <v>156</v>
      </c>
    </row>
  </sheetData>
  <mergeCells count="62">
    <mergeCell ref="A20:D20"/>
    <mergeCell ref="E20:H20"/>
    <mergeCell ref="I20:K20"/>
    <mergeCell ref="M39:N41"/>
    <mergeCell ref="E17:F17"/>
    <mergeCell ref="E19:H19"/>
    <mergeCell ref="G18:H18"/>
    <mergeCell ref="E18:F18"/>
    <mergeCell ref="A1:K1"/>
    <mergeCell ref="A6:G6"/>
    <mergeCell ref="A5:G5"/>
    <mergeCell ref="A4:G4"/>
    <mergeCell ref="A3:G3"/>
    <mergeCell ref="H6:K7"/>
    <mergeCell ref="A2:K2"/>
    <mergeCell ref="S2:U2"/>
    <mergeCell ref="H4:K5"/>
    <mergeCell ref="M2:N4"/>
    <mergeCell ref="H3:K3"/>
    <mergeCell ref="R4:R5"/>
    <mergeCell ref="G11:K11"/>
    <mergeCell ref="B11:E11"/>
    <mergeCell ref="C17:D17"/>
    <mergeCell ref="G17:H17"/>
    <mergeCell ref="A7:G7"/>
    <mergeCell ref="G14:H14"/>
    <mergeCell ref="I14:K14"/>
    <mergeCell ref="H8:K9"/>
    <mergeCell ref="E51:F53"/>
    <mergeCell ref="J40:K40"/>
    <mergeCell ref="D24:I24"/>
    <mergeCell ref="B13:E13"/>
    <mergeCell ref="G12:K12"/>
    <mergeCell ref="G13:K13"/>
    <mergeCell ref="B12:E12"/>
    <mergeCell ref="C18:D18"/>
    <mergeCell ref="A18:B18"/>
    <mergeCell ref="I18:K18"/>
    <mergeCell ref="I19:K19"/>
    <mergeCell ref="D33:I33"/>
    <mergeCell ref="D32:I32"/>
    <mergeCell ref="D43:G43"/>
    <mergeCell ref="D42:G42"/>
    <mergeCell ref="B38:J38"/>
    <mergeCell ref="D21:I21"/>
    <mergeCell ref="D22:I22"/>
    <mergeCell ref="D23:I23"/>
    <mergeCell ref="D25:I25"/>
    <mergeCell ref="D27:I27"/>
    <mergeCell ref="D26:I26"/>
    <mergeCell ref="J42:K45"/>
    <mergeCell ref="J47:K49"/>
    <mergeCell ref="D36:I36"/>
    <mergeCell ref="D37:I37"/>
    <mergeCell ref="D28:I28"/>
    <mergeCell ref="D29:I29"/>
    <mergeCell ref="D31:I31"/>
    <mergeCell ref="D30:I30"/>
    <mergeCell ref="D34:I34"/>
    <mergeCell ref="J39:K39"/>
    <mergeCell ref="D35:I35"/>
    <mergeCell ref="D45:G47"/>
  </mergeCells>
  <conditionalFormatting sqref="H4:K5">
    <cfRule type="expression" dxfId="9" priority="1">
      <formula>$A$2="PURCHASE ORDER"</formula>
    </cfRule>
  </conditionalFormatting>
  <conditionalFormatting sqref="H8:K9">
    <cfRule type="expression" dxfId="8" priority="2">
      <formula>$A$2="PURCHASE ORDER"</formula>
    </cfRule>
  </conditionalFormatting>
  <conditionalFormatting sqref="J42:K45">
    <cfRule type="expression" dxfId="7" priority="3">
      <formula>$J$42="IF YOU SEE THIS YOU HAVE NOT ENTERED SHIPPING CHARGES"</formula>
    </cfRule>
  </conditionalFormatting>
  <conditionalFormatting sqref="H6:K7">
    <cfRule type="expression" dxfId="6" priority="4">
      <formula>$A$2="Purchase Order"</formula>
    </cfRule>
  </conditionalFormatting>
  <conditionalFormatting sqref="I20:K20">
    <cfRule type="containsBlanks" dxfId="5" priority="5">
      <formula>LEN(TRIM(I20))=0</formula>
    </cfRule>
  </conditionalFormatting>
  <conditionalFormatting sqref="K38">
    <cfRule type="containsBlanks" dxfId="4" priority="6">
      <formula>LEN(TRIM(K38))=0</formula>
    </cfRule>
  </conditionalFormatting>
  <conditionalFormatting sqref="E20:H20">
    <cfRule type="containsBlanks" dxfId="3" priority="7">
      <formula>LEN(TRIM(E20))=0</formula>
    </cfRule>
  </conditionalFormatting>
  <conditionalFormatting sqref="B11:E11">
    <cfRule type="expression" dxfId="2" priority="8">
      <formula>$B$11=""</formula>
    </cfRule>
  </conditionalFormatting>
  <conditionalFormatting sqref="B12:E12">
    <cfRule type="expression" dxfId="1" priority="9">
      <formula>$B$11=""</formula>
    </cfRule>
  </conditionalFormatting>
  <conditionalFormatting sqref="B13:E13">
    <cfRule type="expression" dxfId="0" priority="10">
      <formula>$B$11=""</formula>
    </cfRule>
  </conditionalFormatting>
  <dataValidations count="5">
    <dataValidation type="date" allowBlank="1" showInputMessage="1" showErrorMessage="1" prompt="Enter Date - (mm/dd/yyyy)" sqref="C18">
      <formula1>42186</formula1>
      <formula2>47664</formula2>
    </dataValidation>
    <dataValidation type="list" allowBlank="1" showErrorMessage="1" sqref="A2">
      <formula1>$R$3:$R$5</formula1>
    </dataValidation>
    <dataValidation type="list" allowBlank="1" showErrorMessage="1" sqref="A20">
      <formula1>IF($I$20="","",OFFSET(AG4,MATCH($I$20,$AF$4:$AF$62,0),0,COUNTIF(AF4:AF62,$I$20),1))</formula1>
    </dataValidation>
    <dataValidation type="decimal" allowBlank="1" showInputMessage="1" prompt="REQUIRED" sqref="K38">
      <formula1>0</formula1>
      <formula2>500</formula2>
    </dataValidation>
    <dataValidation type="list" allowBlank="1" showErrorMessage="1" sqref="I20">
      <formula1>$S$3:$S$10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scoffman</dc:creator>
  <cp:lastModifiedBy>scoffman</cp:lastModifiedBy>
  <dcterms:created xsi:type="dcterms:W3CDTF">2017-11-07T22:23:48Z</dcterms:created>
  <dcterms:modified xsi:type="dcterms:W3CDTF">2017-11-07T22:23:48Z</dcterms:modified>
</cp:coreProperties>
</file>